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15" windowHeight="12120" firstSheet="2" activeTab="2"/>
  </bookViews>
  <sheets>
    <sheet name="Source" sheetId="1" state="hidden" r:id="rId1"/>
    <sheet name="Data" sheetId="2" state="hidden" r:id="rId2"/>
    <sheet name="Data-Training" sheetId="3" r:id="rId3"/>
    <sheet name="Template" sheetId="4" r:id="rId4"/>
    <sheet name="Chart5" sheetId="5" state="hidden" r:id="rId5"/>
    <sheet name="Chart6" sheetId="6" state="hidden" r:id="rId6"/>
  </sheets>
  <definedNames/>
  <calcPr fullCalcOnLoad="1"/>
</workbook>
</file>

<file path=xl/sharedStrings.xml><?xml version="1.0" encoding="utf-8"?>
<sst xmlns="http://schemas.openxmlformats.org/spreadsheetml/2006/main" count="114" uniqueCount="78">
  <si>
    <t>Data File</t>
  </si>
  <si>
    <t>Instruction_File</t>
  </si>
  <si>
    <t>Data Set Title</t>
  </si>
  <si>
    <t>Main URL</t>
  </si>
  <si>
    <t>Direct URL</t>
  </si>
  <si>
    <t>Data set Producer</t>
  </si>
  <si>
    <t>Page Title</t>
  </si>
  <si>
    <t>Release Date</t>
  </si>
  <si>
    <t>Access Date</t>
  </si>
  <si>
    <t>City of Publication</t>
  </si>
  <si>
    <t>Publisher</t>
  </si>
  <si>
    <t>Year of Publication</t>
  </si>
  <si>
    <t>Years Included in the Data</t>
  </si>
  <si>
    <t>Units of Measurement</t>
  </si>
  <si>
    <t>Armenia</t>
  </si>
  <si>
    <t>Austria</t>
  </si>
  <si>
    <t>Azerbaijan</t>
  </si>
  <si>
    <t>Belarus</t>
  </si>
  <si>
    <t>Belgium</t>
  </si>
  <si>
    <t>Bulgaria</t>
  </si>
  <si>
    <t>Canada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</si>
  <si>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</si>
  <si>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</si>
  <si>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</si>
  <si>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</si>
  <si>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</si>
  <si>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</si>
  <si>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</si>
  <si>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</si>
  <si>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</si>
  <si>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</si>
  <si>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</si>
  <si>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</si>
  <si>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</si>
  <si>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</si>
  <si>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 in the former official EMEP domain</t>
  </si>
  <si>
    <t>Kyrgyzstan</t>
  </si>
  <si>
    <t>Latvia</t>
  </si>
  <si>
    <t>Liechtenstein</t>
  </si>
  <si>
    <t>Lithuania</t>
  </si>
  <si>
    <t>Luxembourg</t>
  </si>
  <si>
    <t>Malta</t>
  </si>
  <si>
    <t>Monaco</t>
  </si>
  <si>
    <t>Montenegro</t>
  </si>
  <si>
    <t>Netherlands</t>
  </si>
  <si>
    <t>Norway</t>
  </si>
  <si>
    <t>Poland</t>
  </si>
  <si>
    <t>Portugal</t>
  </si>
  <si>
    <t>Republic of Moldova</t>
  </si>
  <si>
    <t>Romania</t>
  </si>
  <si>
    <t>Russian Federation</t>
  </si>
  <si>
    <t>Serbia</t>
  </si>
  <si>
    <t>Slovakia</t>
  </si>
  <si>
    <t>Slovenia</t>
  </si>
  <si>
    <t>Spain</t>
  </si>
  <si>
    <t>Sweden</t>
  </si>
  <si>
    <t>Switzerland</t>
  </si>
  <si>
    <t>The former Yugoslav Republic of Macedonia</t>
  </si>
  <si>
    <t>Turkey</t>
  </si>
  <si>
    <t>Ukraine</t>
  </si>
  <si>
    <t>United Kingdom</t>
  </si>
  <si>
    <t>United States</t>
  </si>
  <si>
    <t>webdab_co</t>
  </si>
  <si>
    <t>webdab</t>
  </si>
  <si>
    <t>LRTAP CO emissions</t>
  </si>
  <si>
    <t>http://www.ceip.at/</t>
  </si>
  <si>
    <t>http://webdab1.umweltbundesamt.at/cgi-bin/wedb2_controller.pl?database=web&amp;pollutants=CO&amp;reportyear=2010&amp;years=2010&amp;years=2008&amp;years=2007&amp;years=2006&amp;years=2005&amp;years=2004&amp;years=2003&amp;years=2002&amp;years=2001&amp;years=2000&amp;years=1999&amp;years=1998&amp;years=1997&amp;years=1996&amp;years=1995&amp;years=1994&amp;years=1993&amp;years=1992&amp;years=1991&amp;years=1990&amp;years=1989&amp;years=1988&amp;years=1987&amp;years=1986&amp;years=1985&amp;years=1984&amp;years=1983&amp;years=1982&amp;years=1981&amp;years=1980&amp;sectordefinitions=NFR2009_NATIONAL&amp;countries=%3AALL&amp;State=official&amp;datatype=national_html&amp;horizontal=year&amp;vertical=area&amp;unit=Gg</t>
  </si>
  <si>
    <t>EMEP Centre on Emission Inventories and Projections (CEIP)</t>
  </si>
  <si>
    <t>WebDab search - Officially reported emission data (Sector: NATIONAL TOTAL; Pollutant: CO)</t>
  </si>
  <si>
    <t>n/a</t>
  </si>
  <si>
    <t>Vienna, Austria</t>
  </si>
  <si>
    <t>EMEP Centre on Emission Inventories and Projections</t>
  </si>
  <si>
    <t>1980-2008</t>
  </si>
  <si>
    <t>Gg (gigagrams)</t>
  </si>
  <si>
    <t>member</t>
  </si>
  <si>
    <t>Members</t>
  </si>
  <si>
    <t>Nonmembers</t>
  </si>
  <si>
    <t>Template data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</si>
</sst>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58" applyNumberFormat="1" applyFont="1" applyAlignment="1">
      <alignment/>
    </xf>
    <xf numFmtId="172" fontId="0" fillId="0" borderId="0" xfId="58" applyNumberFormat="1" applyFont="1" applyAlignment="1">
      <alignment/>
    </xf>
    <xf numFmtId="0" fontId="0" fillId="0" borderId="0" xfId="58" applyNumberFormat="1" applyFont="1" applyAlignment="1">
      <alignment/>
    </xf>
    <xf numFmtId="172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685"/>
          <c:w val="0.8647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Data!$B$61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Data!$C$60:$AE$60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Data!$C$61:$AE$61</c:f>
              <c:numCache>
                <c:ptCount val="29"/>
                <c:pt idx="0">
                  <c:v>100</c:v>
                </c:pt>
                <c:pt idx="1">
                  <c:v>97</c:v>
                </c:pt>
                <c:pt idx="2">
                  <c:v>94</c:v>
                </c:pt>
                <c:pt idx="3">
                  <c:v>91</c:v>
                </c:pt>
                <c:pt idx="4">
                  <c:v>88</c:v>
                </c:pt>
                <c:pt idx="5">
                  <c:v>85</c:v>
                </c:pt>
                <c:pt idx="6">
                  <c:v>82</c:v>
                </c:pt>
                <c:pt idx="7">
                  <c:v>79</c:v>
                </c:pt>
                <c:pt idx="8">
                  <c:v>76</c:v>
                </c:pt>
                <c:pt idx="9">
                  <c:v>73</c:v>
                </c:pt>
                <c:pt idx="10">
                  <c:v>70</c:v>
                </c:pt>
                <c:pt idx="11">
                  <c:v>67</c:v>
                </c:pt>
                <c:pt idx="12">
                  <c:v>64</c:v>
                </c:pt>
                <c:pt idx="13">
                  <c:v>61</c:v>
                </c:pt>
                <c:pt idx="14">
                  <c:v>58</c:v>
                </c:pt>
                <c:pt idx="15">
                  <c:v>55</c:v>
                </c:pt>
                <c:pt idx="16">
                  <c:v>52</c:v>
                </c:pt>
                <c:pt idx="17">
                  <c:v>49</c:v>
                </c:pt>
                <c:pt idx="18">
                  <c:v>46</c:v>
                </c:pt>
                <c:pt idx="19">
                  <c:v>43</c:v>
                </c:pt>
                <c:pt idx="20">
                  <c:v>40</c:v>
                </c:pt>
                <c:pt idx="21">
                  <c:v>37</c:v>
                </c:pt>
                <c:pt idx="22">
                  <c:v>34</c:v>
                </c:pt>
                <c:pt idx="23">
                  <c:v>31</c:v>
                </c:pt>
                <c:pt idx="24">
                  <c:v>28</c:v>
                </c:pt>
                <c:pt idx="25">
                  <c:v>25</c:v>
                </c:pt>
                <c:pt idx="26">
                  <c:v>22</c:v>
                </c:pt>
                <c:pt idx="27">
                  <c:v>19</c:v>
                </c:pt>
                <c:pt idx="28">
                  <c:v>16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Data!$B$62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Data!$C$60:$AE$60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Data!$C$62:$AE$62</c:f>
              <c:numCache>
                <c:ptCount val="29"/>
                <c:pt idx="0">
                  <c:v>140</c:v>
                </c:pt>
                <c:pt idx="1">
                  <c:v>137</c:v>
                </c:pt>
                <c:pt idx="2">
                  <c:v>134</c:v>
                </c:pt>
                <c:pt idx="3">
                  <c:v>131</c:v>
                </c:pt>
                <c:pt idx="4">
                  <c:v>128</c:v>
                </c:pt>
                <c:pt idx="5">
                  <c:v>125</c:v>
                </c:pt>
                <c:pt idx="6">
                  <c:v>122</c:v>
                </c:pt>
                <c:pt idx="7">
                  <c:v>119</c:v>
                </c:pt>
                <c:pt idx="8">
                  <c:v>116</c:v>
                </c:pt>
                <c:pt idx="9">
                  <c:v>113</c:v>
                </c:pt>
                <c:pt idx="10">
                  <c:v>110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98</c:v>
                </c:pt>
                <c:pt idx="15">
                  <c:v>95</c:v>
                </c:pt>
                <c:pt idx="16">
                  <c:v>92</c:v>
                </c:pt>
                <c:pt idx="17">
                  <c:v>89</c:v>
                </c:pt>
                <c:pt idx="18">
                  <c:v>86</c:v>
                </c:pt>
                <c:pt idx="19">
                  <c:v>83</c:v>
                </c:pt>
                <c:pt idx="20">
                  <c:v>80</c:v>
                </c:pt>
                <c:pt idx="21">
                  <c:v>77</c:v>
                </c:pt>
                <c:pt idx="22">
                  <c:v>74</c:v>
                </c:pt>
                <c:pt idx="23">
                  <c:v>71</c:v>
                </c:pt>
                <c:pt idx="24">
                  <c:v>68</c:v>
                </c:pt>
                <c:pt idx="25">
                  <c:v>65</c:v>
                </c:pt>
                <c:pt idx="26">
                  <c:v>62</c:v>
                </c:pt>
                <c:pt idx="27">
                  <c:v>59</c:v>
                </c:pt>
                <c:pt idx="28">
                  <c:v>56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Data!$B$63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Data!$C$60:$AE$60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Data!$C$63:$AE$63</c:f>
              <c:numCache>
                <c:ptCount val="29"/>
                <c:pt idx="0">
                  <c:v>180</c:v>
                </c:pt>
                <c:pt idx="1">
                  <c:v>177</c:v>
                </c:pt>
                <c:pt idx="2">
                  <c:v>174</c:v>
                </c:pt>
                <c:pt idx="3">
                  <c:v>171</c:v>
                </c:pt>
                <c:pt idx="4">
                  <c:v>168</c:v>
                </c:pt>
                <c:pt idx="5">
                  <c:v>165</c:v>
                </c:pt>
                <c:pt idx="6">
                  <c:v>162</c:v>
                </c:pt>
                <c:pt idx="7">
                  <c:v>159</c:v>
                </c:pt>
                <c:pt idx="8">
                  <c:v>156</c:v>
                </c:pt>
                <c:pt idx="9">
                  <c:v>153</c:v>
                </c:pt>
                <c:pt idx="10">
                  <c:v>150</c:v>
                </c:pt>
                <c:pt idx="11">
                  <c:v>147</c:v>
                </c:pt>
                <c:pt idx="12">
                  <c:v>144</c:v>
                </c:pt>
                <c:pt idx="13">
                  <c:v>141</c:v>
                </c:pt>
                <c:pt idx="14">
                  <c:v>138</c:v>
                </c:pt>
                <c:pt idx="15">
                  <c:v>135</c:v>
                </c:pt>
                <c:pt idx="16">
                  <c:v>132</c:v>
                </c:pt>
                <c:pt idx="17">
                  <c:v>129</c:v>
                </c:pt>
                <c:pt idx="18">
                  <c:v>126</c:v>
                </c:pt>
                <c:pt idx="19">
                  <c:v>123</c:v>
                </c:pt>
                <c:pt idx="20">
                  <c:v>120</c:v>
                </c:pt>
                <c:pt idx="21">
                  <c:v>117</c:v>
                </c:pt>
                <c:pt idx="22">
                  <c:v>114</c:v>
                </c:pt>
                <c:pt idx="23">
                  <c:v>111</c:v>
                </c:pt>
                <c:pt idx="24">
                  <c:v>108</c:v>
                </c:pt>
                <c:pt idx="25">
                  <c:v>105</c:v>
                </c:pt>
                <c:pt idx="26">
                  <c:v>102</c:v>
                </c:pt>
                <c:pt idx="27">
                  <c:v>99</c:v>
                </c:pt>
                <c:pt idx="28">
                  <c:v>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Data!$B$64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Data!$C$60:$AE$60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Data!$C$64:$AE$64</c:f>
              <c:numCache>
                <c:ptCount val="29"/>
                <c:pt idx="0">
                  <c:v>220</c:v>
                </c:pt>
                <c:pt idx="1">
                  <c:v>217</c:v>
                </c:pt>
                <c:pt idx="2">
                  <c:v>214</c:v>
                </c:pt>
                <c:pt idx="3">
                  <c:v>211</c:v>
                </c:pt>
                <c:pt idx="4">
                  <c:v>208</c:v>
                </c:pt>
                <c:pt idx="5">
                  <c:v>205</c:v>
                </c:pt>
                <c:pt idx="6">
                  <c:v>202</c:v>
                </c:pt>
                <c:pt idx="7">
                  <c:v>199</c:v>
                </c:pt>
                <c:pt idx="8">
                  <c:v>196</c:v>
                </c:pt>
                <c:pt idx="9">
                  <c:v>193</c:v>
                </c:pt>
                <c:pt idx="10">
                  <c:v>190</c:v>
                </c:pt>
                <c:pt idx="11">
                  <c:v>187</c:v>
                </c:pt>
                <c:pt idx="12">
                  <c:v>184</c:v>
                </c:pt>
                <c:pt idx="13">
                  <c:v>181</c:v>
                </c:pt>
                <c:pt idx="14">
                  <c:v>178</c:v>
                </c:pt>
                <c:pt idx="15">
                  <c:v>175</c:v>
                </c:pt>
                <c:pt idx="16">
                  <c:v>172</c:v>
                </c:pt>
                <c:pt idx="17">
                  <c:v>169</c:v>
                </c:pt>
                <c:pt idx="18">
                  <c:v>166</c:v>
                </c:pt>
                <c:pt idx="19">
                  <c:v>163</c:v>
                </c:pt>
                <c:pt idx="20">
                  <c:v>160</c:v>
                </c:pt>
                <c:pt idx="21">
                  <c:v>157</c:v>
                </c:pt>
                <c:pt idx="22">
                  <c:v>154</c:v>
                </c:pt>
                <c:pt idx="23">
                  <c:v>151</c:v>
                </c:pt>
                <c:pt idx="24">
                  <c:v>148</c:v>
                </c:pt>
                <c:pt idx="25">
                  <c:v>145</c:v>
                </c:pt>
                <c:pt idx="26">
                  <c:v>142</c:v>
                </c:pt>
                <c:pt idx="27">
                  <c:v>139</c:v>
                </c:pt>
                <c:pt idx="28">
                  <c:v>136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Data!$B$65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Data!$C$60:$AE$60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Data!$C$65:$AE$65</c:f>
              <c:numCache>
                <c:ptCount val="29"/>
                <c:pt idx="0">
                  <c:v>260</c:v>
                </c:pt>
                <c:pt idx="1">
                  <c:v>257</c:v>
                </c:pt>
                <c:pt idx="2">
                  <c:v>254</c:v>
                </c:pt>
                <c:pt idx="3">
                  <c:v>251</c:v>
                </c:pt>
                <c:pt idx="4">
                  <c:v>248</c:v>
                </c:pt>
                <c:pt idx="5">
                  <c:v>245</c:v>
                </c:pt>
                <c:pt idx="6">
                  <c:v>242</c:v>
                </c:pt>
                <c:pt idx="7">
                  <c:v>239</c:v>
                </c:pt>
                <c:pt idx="8">
                  <c:v>236</c:v>
                </c:pt>
                <c:pt idx="9">
                  <c:v>233</c:v>
                </c:pt>
                <c:pt idx="10">
                  <c:v>230</c:v>
                </c:pt>
                <c:pt idx="11">
                  <c:v>227</c:v>
                </c:pt>
                <c:pt idx="12">
                  <c:v>224</c:v>
                </c:pt>
                <c:pt idx="13">
                  <c:v>221</c:v>
                </c:pt>
                <c:pt idx="14">
                  <c:v>218</c:v>
                </c:pt>
                <c:pt idx="15">
                  <c:v>215</c:v>
                </c:pt>
                <c:pt idx="16">
                  <c:v>212</c:v>
                </c:pt>
                <c:pt idx="17">
                  <c:v>209</c:v>
                </c:pt>
                <c:pt idx="18">
                  <c:v>206</c:v>
                </c:pt>
                <c:pt idx="19">
                  <c:v>203</c:v>
                </c:pt>
                <c:pt idx="20">
                  <c:v>200</c:v>
                </c:pt>
                <c:pt idx="21">
                  <c:v>197</c:v>
                </c:pt>
                <c:pt idx="22">
                  <c:v>194</c:v>
                </c:pt>
                <c:pt idx="23">
                  <c:v>191</c:v>
                </c:pt>
                <c:pt idx="24">
                  <c:v>188</c:v>
                </c:pt>
                <c:pt idx="25">
                  <c:v>185</c:v>
                </c:pt>
                <c:pt idx="26">
                  <c:v>182</c:v>
                </c:pt>
                <c:pt idx="27">
                  <c:v>179</c:v>
                </c:pt>
                <c:pt idx="28">
                  <c:v>176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Data!$B$66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Data!$C$60:$AE$60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Data!$C$66:$AE$66</c:f>
              <c:numCache>
                <c:ptCount val="29"/>
                <c:pt idx="0">
                  <c:v>300</c:v>
                </c:pt>
                <c:pt idx="1">
                  <c:v>297</c:v>
                </c:pt>
                <c:pt idx="2">
                  <c:v>294</c:v>
                </c:pt>
                <c:pt idx="3">
                  <c:v>291</c:v>
                </c:pt>
                <c:pt idx="4">
                  <c:v>288</c:v>
                </c:pt>
                <c:pt idx="5">
                  <c:v>285</c:v>
                </c:pt>
                <c:pt idx="6">
                  <c:v>282</c:v>
                </c:pt>
                <c:pt idx="7">
                  <c:v>279</c:v>
                </c:pt>
                <c:pt idx="8">
                  <c:v>276</c:v>
                </c:pt>
                <c:pt idx="9">
                  <c:v>273</c:v>
                </c:pt>
                <c:pt idx="10">
                  <c:v>270</c:v>
                </c:pt>
                <c:pt idx="11">
                  <c:v>267</c:v>
                </c:pt>
                <c:pt idx="12">
                  <c:v>264</c:v>
                </c:pt>
                <c:pt idx="13">
                  <c:v>261</c:v>
                </c:pt>
                <c:pt idx="14">
                  <c:v>258</c:v>
                </c:pt>
                <c:pt idx="15">
                  <c:v>255</c:v>
                </c:pt>
                <c:pt idx="16">
                  <c:v>252</c:v>
                </c:pt>
                <c:pt idx="17">
                  <c:v>249</c:v>
                </c:pt>
                <c:pt idx="18">
                  <c:v>246</c:v>
                </c:pt>
                <c:pt idx="19">
                  <c:v>243</c:v>
                </c:pt>
                <c:pt idx="20">
                  <c:v>240</c:v>
                </c:pt>
                <c:pt idx="21">
                  <c:v>237</c:v>
                </c:pt>
                <c:pt idx="22">
                  <c:v>234</c:v>
                </c:pt>
                <c:pt idx="23">
                  <c:v>231</c:v>
                </c:pt>
                <c:pt idx="24">
                  <c:v>228</c:v>
                </c:pt>
                <c:pt idx="25">
                  <c:v>225</c:v>
                </c:pt>
                <c:pt idx="26">
                  <c:v>222</c:v>
                </c:pt>
                <c:pt idx="27">
                  <c:v>219</c:v>
                </c:pt>
                <c:pt idx="28">
                  <c:v>216</c:v>
                </c:pt>
              </c:numCache>
            </c:numRef>
          </c:val>
          <c:smooth val="0"/>
        </c:ser>
        <c:marker val="1"/>
        <c:axId val="29454702"/>
        <c:axId val="63765727"/>
      </c:line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65727"/>
        <c:crosses val="autoZero"/>
        <c:auto val="1"/>
        <c:lblOffset val="100"/>
        <c:tickLblSkip val="2"/>
        <c:noMultiLvlLbl val="0"/>
      </c:catAx>
      <c:valAx>
        <c:axId val="637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42025"/>
          <c:w val="0.061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685"/>
          <c:w val="0.789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Data!$C$51:$AE$51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Data!$C$52:$AE$52</c:f>
              <c:numCache>
                <c:ptCount val="29"/>
                <c:pt idx="0">
                  <c:v>40086.914</c:v>
                </c:pt>
                <c:pt idx="1">
                  <c:v>40293.917</c:v>
                </c:pt>
                <c:pt idx="2">
                  <c:v>38236.817</c:v>
                </c:pt>
                <c:pt idx="3">
                  <c:v>37841.130000000005</c:v>
                </c:pt>
                <c:pt idx="4">
                  <c:v>38476.914</c:v>
                </c:pt>
                <c:pt idx="5">
                  <c:v>39221.395000000004</c:v>
                </c:pt>
                <c:pt idx="6">
                  <c:v>38303.721</c:v>
                </c:pt>
                <c:pt idx="7">
                  <c:v>38880.676</c:v>
                </c:pt>
                <c:pt idx="8">
                  <c:v>38839.733</c:v>
                </c:pt>
                <c:pt idx="9">
                  <c:v>37604.999</c:v>
                </c:pt>
                <c:pt idx="10">
                  <c:v>41973.361999999994</c:v>
                </c:pt>
                <c:pt idx="11">
                  <c:v>38878.640999999996</c:v>
                </c:pt>
                <c:pt idx="12">
                  <c:v>35229.783</c:v>
                </c:pt>
                <c:pt idx="13">
                  <c:v>33830.924</c:v>
                </c:pt>
                <c:pt idx="14">
                  <c:v>31719.552</c:v>
                </c:pt>
                <c:pt idx="15">
                  <c:v>30887.684999999998</c:v>
                </c:pt>
                <c:pt idx="16">
                  <c:v>30411.317000000003</c:v>
                </c:pt>
                <c:pt idx="17">
                  <c:v>31060.006999999994</c:v>
                </c:pt>
                <c:pt idx="18">
                  <c:v>29263.004</c:v>
                </c:pt>
                <c:pt idx="19">
                  <c:v>28375.616</c:v>
                </c:pt>
                <c:pt idx="20">
                  <c:v>27733.608</c:v>
                </c:pt>
                <c:pt idx="21">
                  <c:v>12701.514</c:v>
                </c:pt>
                <c:pt idx="22">
                  <c:v>23664.967999999997</c:v>
                </c:pt>
                <c:pt idx="23">
                  <c:v>23381.765</c:v>
                </c:pt>
                <c:pt idx="24">
                  <c:v>22859.615999999998</c:v>
                </c:pt>
                <c:pt idx="25">
                  <c:v>23245.128000000004</c:v>
                </c:pt>
                <c:pt idx="26">
                  <c:v>21100.1</c:v>
                </c:pt>
                <c:pt idx="27">
                  <c:v>21005.488999999998</c:v>
                </c:pt>
                <c:pt idx="28">
                  <c:v>20990.495000000003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Data!$B$53</c:f>
              <c:strCache>
                <c:ptCount val="1"/>
                <c:pt idx="0">
                  <c:v>Nonmembers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Data!$C$51:$AE$51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Data!$C$53:$AE$53</c:f>
              <c:numCache>
                <c:ptCount val="29"/>
                <c:pt idx="0">
                  <c:v>153592.01799999998</c:v>
                </c:pt>
                <c:pt idx="1">
                  <c:v>136770.179</c:v>
                </c:pt>
                <c:pt idx="2">
                  <c:v>135099.86800000002</c:v>
                </c:pt>
                <c:pt idx="3">
                  <c:v>138636.4</c:v>
                </c:pt>
                <c:pt idx="4">
                  <c:v>139012.785</c:v>
                </c:pt>
                <c:pt idx="5">
                  <c:v>171080.922</c:v>
                </c:pt>
                <c:pt idx="6">
                  <c:v>162048.21</c:v>
                </c:pt>
                <c:pt idx="7">
                  <c:v>162845.30299999999</c:v>
                </c:pt>
                <c:pt idx="8">
                  <c:v>168529.513</c:v>
                </c:pt>
                <c:pt idx="9">
                  <c:v>158253.99599999998</c:v>
                </c:pt>
                <c:pt idx="10">
                  <c:v>213125.368</c:v>
                </c:pt>
                <c:pt idx="11">
                  <c:v>197824.38</c:v>
                </c:pt>
                <c:pt idx="12">
                  <c:v>195709.258</c:v>
                </c:pt>
                <c:pt idx="13">
                  <c:v>189722.276</c:v>
                </c:pt>
                <c:pt idx="14">
                  <c:v>180961.487</c:v>
                </c:pt>
                <c:pt idx="15">
                  <c:v>172043.456</c:v>
                </c:pt>
                <c:pt idx="16">
                  <c:v>171638.10100000002</c:v>
                </c:pt>
                <c:pt idx="17">
                  <c:v>159412.956</c:v>
                </c:pt>
                <c:pt idx="18">
                  <c:v>154360.808</c:v>
                </c:pt>
                <c:pt idx="19">
                  <c:v>151898.78399999999</c:v>
                </c:pt>
                <c:pt idx="20">
                  <c:v>144846.418</c:v>
                </c:pt>
                <c:pt idx="21">
                  <c:v>138526.522</c:v>
                </c:pt>
                <c:pt idx="22">
                  <c:v>140668.744</c:v>
                </c:pt>
                <c:pt idx="23">
                  <c:v>134394.856</c:v>
                </c:pt>
                <c:pt idx="24">
                  <c:v>129682.62700000001</c:v>
                </c:pt>
                <c:pt idx="25">
                  <c:v>120168.522</c:v>
                </c:pt>
                <c:pt idx="26">
                  <c:v>116682.40400000001</c:v>
                </c:pt>
                <c:pt idx="27">
                  <c:v>112081.456</c:v>
                </c:pt>
                <c:pt idx="28">
                  <c:v>96290.158</c:v>
                </c:pt>
              </c:numCache>
            </c:numRef>
          </c:val>
          <c:smooth val="0"/>
        </c:ser>
        <c:marker val="1"/>
        <c:axId val="37020632"/>
        <c:axId val="64750233"/>
      </c:line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50233"/>
        <c:crosses val="autoZero"/>
        <c:auto val="1"/>
        <c:lblOffset val="100"/>
        <c:tickLblSkip val="2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945"/>
          <c:w val="0.1362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85"/>
          <c:w val="0.78775"/>
          <c:h val="0.91175"/>
        </c:manualLayout>
      </c:layout>
      <c:lineChart>
        <c:grouping val="standard"/>
        <c:varyColors val="0"/>
        <c:ser>
          <c:idx val="0"/>
          <c:order val="0"/>
          <c:tx>
            <c:strRef>
              <c:f>Data!$B$56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Data!$C$55:$AE$55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Data!$C$56:$AE$56</c:f>
              <c:numCache>
                <c:ptCount val="29"/>
                <c:pt idx="0">
                  <c:v>0.9550560662736524</c:v>
                </c:pt>
                <c:pt idx="1">
                  <c:v>0.9599878370476972</c:v>
                </c:pt>
                <c:pt idx="2">
                  <c:v>0.9109781818287515</c:v>
                </c:pt>
                <c:pt idx="3">
                  <c:v>0.9015510837564075</c:v>
                </c:pt>
                <c:pt idx="4">
                  <c:v>0.916698405050327</c:v>
                </c:pt>
                <c:pt idx="5">
                  <c:v>0.934435392618776</c:v>
                </c:pt>
                <c:pt idx="6">
                  <c:v>0.912572145161972</c:v>
                </c:pt>
                <c:pt idx="7">
                  <c:v>0.9263178870446452</c:v>
                </c:pt>
                <c:pt idx="8">
                  <c:v>0.9253424350424921</c:v>
                </c:pt>
                <c:pt idx="9">
                  <c:v>0.8959253490344664</c:v>
                </c:pt>
                <c:pt idx="10">
                  <c:v>1</c:v>
                </c:pt>
                <c:pt idx="11">
                  <c:v>0.9262694039138443</c:v>
                </c:pt>
                <c:pt idx="12">
                  <c:v>0.8393366964504775</c:v>
                </c:pt>
                <c:pt idx="13">
                  <c:v>0.806009392337931</c:v>
                </c:pt>
                <c:pt idx="14">
                  <c:v>0.7557067265662447</c:v>
                </c:pt>
                <c:pt idx="15">
                  <c:v>0.7358877995048384</c:v>
                </c:pt>
                <c:pt idx="16">
                  <c:v>0.7245385061125198</c:v>
                </c:pt>
                <c:pt idx="17">
                  <c:v>0.7399933081367177</c:v>
                </c:pt>
                <c:pt idx="18">
                  <c:v>0.6971803688253518</c:v>
                </c:pt>
                <c:pt idx="19">
                  <c:v>0.676038674242964</c:v>
                </c:pt>
                <c:pt idx="20">
                  <c:v>0.6607430684251598</c:v>
                </c:pt>
                <c:pt idx="21">
                  <c:v>0.3026089261088974</c:v>
                </c:pt>
                <c:pt idx="22">
                  <c:v>0.5638092083259855</c:v>
                </c:pt>
                <c:pt idx="23">
                  <c:v>0.5570620004182654</c:v>
                </c:pt>
                <c:pt idx="24">
                  <c:v>0.5446219914430491</c:v>
                </c:pt>
                <c:pt idx="25">
                  <c:v>0.5538066738613887</c:v>
                </c:pt>
                <c:pt idx="26">
                  <c:v>0.5027021661976947</c:v>
                </c:pt>
                <c:pt idx="27">
                  <c:v>0.5004480937219182</c:v>
                </c:pt>
                <c:pt idx="28">
                  <c:v>0.5000908671552211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Data!$B$57</c:f>
              <c:strCache>
                <c:ptCount val="1"/>
                <c:pt idx="0">
                  <c:v>Nonmembers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Data!$C$55:$AE$55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cat>
          <c:val>
            <c:numRef>
              <c:f>Data!$C$57:$AE$57</c:f>
              <c:numCache>
                <c:ptCount val="29"/>
                <c:pt idx="0">
                  <c:v>0.7206651157547795</c:v>
                </c:pt>
                <c:pt idx="1">
                  <c:v>0.6417358021875651</c:v>
                </c:pt>
                <c:pt idx="2">
                  <c:v>0.6338985793563534</c:v>
                </c:pt>
                <c:pt idx="3">
                  <c:v>0.6504922492380166</c:v>
                </c:pt>
                <c:pt idx="4">
                  <c:v>0.6522582755141566</c:v>
                </c:pt>
                <c:pt idx="5">
                  <c:v>0.802724347671273</c:v>
                </c:pt>
                <c:pt idx="6">
                  <c:v>0.7603421944589909</c:v>
                </c:pt>
                <c:pt idx="7">
                  <c:v>0.7640822138076027</c:v>
                </c:pt>
                <c:pt idx="8">
                  <c:v>0.790752947814265</c:v>
                </c:pt>
                <c:pt idx="9">
                  <c:v>0.7425394615623607</c:v>
                </c:pt>
                <c:pt idx="10">
                  <c:v>1</c:v>
                </c:pt>
                <c:pt idx="11">
                  <c:v>0.9282066318825078</c:v>
                </c:pt>
                <c:pt idx="12">
                  <c:v>0.9182823229189686</c:v>
                </c:pt>
                <c:pt idx="13">
                  <c:v>0.8901909602802422</c:v>
                </c:pt>
                <c:pt idx="14">
                  <c:v>0.8490846899088991</c:v>
                </c:pt>
                <c:pt idx="15">
                  <c:v>0.8072406284361232</c:v>
                </c:pt>
                <c:pt idx="16">
                  <c:v>0.8053386727759223</c:v>
                </c:pt>
                <c:pt idx="17">
                  <c:v>0.7479773876566398</c:v>
                </c:pt>
                <c:pt idx="18">
                  <c:v>0.7242723353326949</c:v>
                </c:pt>
                <c:pt idx="19">
                  <c:v>0.7127203365110436</c:v>
                </c:pt>
                <c:pt idx="20">
                  <c:v>0.6796301132955699</c:v>
                </c:pt>
                <c:pt idx="21">
                  <c:v>0.6499766935299791</c:v>
                </c:pt>
                <c:pt idx="22">
                  <c:v>0.6600281576991811</c:v>
                </c:pt>
                <c:pt idx="23">
                  <c:v>0.6305906108746285</c:v>
                </c:pt>
                <c:pt idx="24">
                  <c:v>0.6084804836559861</c:v>
                </c:pt>
                <c:pt idx="25">
                  <c:v>0.5638395988599536</c:v>
                </c:pt>
                <c:pt idx="26">
                  <c:v>0.5474824751974153</c:v>
                </c:pt>
                <c:pt idx="27">
                  <c:v>0.525894486666646</c:v>
                </c:pt>
                <c:pt idx="28">
                  <c:v>0.45180054774145895</c:v>
                </c:pt>
              </c:numCache>
            </c:numRef>
          </c:val>
          <c:smooth val="0"/>
        </c:ser>
        <c:marker val="1"/>
        <c:axId val="45881186"/>
        <c:axId val="10277491"/>
      </c:line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77491"/>
        <c:crosses val="autoZero"/>
        <c:auto val="1"/>
        <c:lblOffset val="100"/>
        <c:tickLblSkip val="2"/>
        <c:noMultiLvlLbl val="0"/>
      </c:cat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945"/>
          <c:w val="0.1362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Chart 1"/>
        <xdr:cNvGraphicFramePr/>
      </xdr:nvGraphicFramePr>
      <xdr:xfrm>
        <a:off x="0" y="0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Shape 1025"/>
        <xdr:cNvGraphicFramePr/>
      </xdr:nvGraphicFramePr>
      <xdr:xfrm>
        <a:off x="0" y="0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53175"/>
    <xdr:graphicFrame>
      <xdr:nvGraphicFramePr>
        <xdr:cNvPr id="1" name="Shape 1025"/>
        <xdr:cNvGraphicFramePr/>
      </xdr:nvGraphicFramePr>
      <xdr:xfrm>
        <a:off x="0" y="0"/>
        <a:ext cx="87534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5.8515625" style="0" customWidth="1"/>
    <col min="2" max="3" width="10.140625" style="0" bestFit="1" customWidth="1"/>
  </cols>
  <sheetData>
    <row r="1" spans="1:2" ht="15">
      <c r="A1" t="s">
        <v>0</v>
      </c>
      <c r="B1" t="s">
        <v>62</v>
      </c>
    </row>
    <row r="2" spans="1:3" ht="15">
      <c r="A2" t="s">
        <v>1</v>
      </c>
      <c r="B2" t="s">
        <v>63</v>
      </c>
      <c r="C2" s="1"/>
    </row>
    <row r="3" spans="1:3" ht="15">
      <c r="A3" t="s">
        <v>2</v>
      </c>
      <c r="B3" t="s">
        <v>64</v>
      </c>
      <c r="C3" s="2"/>
    </row>
    <row r="4" spans="1:2" ht="15">
      <c r="A4" t="s">
        <v>3</v>
      </c>
      <c r="B4" t="s">
        <v>65</v>
      </c>
    </row>
    <row r="5" spans="1:2" ht="15">
      <c r="A5" t="s">
        <v>4</v>
      </c>
      <c r="B5" s="3" t="s">
        <v>66</v>
      </c>
    </row>
    <row r="6" spans="1:2" ht="15">
      <c r="A6" t="s">
        <v>5</v>
      </c>
      <c r="B6" t="s">
        <v>67</v>
      </c>
    </row>
    <row r="7" spans="1:2" ht="15">
      <c r="A7" t="s">
        <v>6</v>
      </c>
      <c r="B7" t="s">
        <v>68</v>
      </c>
    </row>
    <row r="8" spans="1:2" ht="15">
      <c r="A8" t="s">
        <v>7</v>
      </c>
      <c r="B8" t="s">
        <v>69</v>
      </c>
    </row>
    <row r="9" spans="1:2" ht="15">
      <c r="A9" t="s">
        <v>8</v>
      </c>
      <c r="B9" s="2">
        <v>40556</v>
      </c>
    </row>
    <row r="10" spans="1:2" ht="15">
      <c r="A10" t="s">
        <v>9</v>
      </c>
      <c r="B10" t="s">
        <v>70</v>
      </c>
    </row>
    <row r="11" spans="1:2" ht="15">
      <c r="A11" t="s">
        <v>10</v>
      </c>
      <c r="B11" t="s">
        <v>71</v>
      </c>
    </row>
    <row r="12" ht="15">
      <c r="A12" t="s">
        <v>11</v>
      </c>
    </row>
    <row r="13" spans="1:2" ht="15">
      <c r="A13" t="s">
        <v>12</v>
      </c>
      <c r="B13" t="s">
        <v>72</v>
      </c>
    </row>
    <row r="14" spans="1:2" ht="15">
      <c r="A14" t="s">
        <v>13</v>
      </c>
      <c r="B1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pane xSplit="1" ySplit="1" topLeftCell="P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1" sqref="B51:AE58"/>
    </sheetView>
  </sheetViews>
  <sheetFormatPr defaultColWidth="9.140625" defaultRowHeight="15"/>
  <cols>
    <col min="1" max="1" width="25.7109375" style="0" customWidth="1"/>
    <col min="2" max="2" width="12.7109375" style="0" customWidth="1"/>
  </cols>
  <sheetData>
    <row r="1" spans="1:31" ht="15">
      <c r="A1" s="4"/>
      <c r="B1" s="4"/>
      <c r="C1" s="4">
        <v>1980</v>
      </c>
      <c r="D1" s="4">
        <v>1981</v>
      </c>
      <c r="E1" s="4">
        <v>1982</v>
      </c>
      <c r="F1" s="4">
        <v>1983</v>
      </c>
      <c r="G1" s="4">
        <v>1984</v>
      </c>
      <c r="H1" s="4">
        <v>1985</v>
      </c>
      <c r="I1" s="4">
        <v>1986</v>
      </c>
      <c r="J1" s="4">
        <v>1987</v>
      </c>
      <c r="K1" s="4">
        <v>1988</v>
      </c>
      <c r="L1" s="4">
        <v>1989</v>
      </c>
      <c r="M1" s="4">
        <v>1990</v>
      </c>
      <c r="N1" s="4">
        <v>1991</v>
      </c>
      <c r="O1" s="4">
        <v>1992</v>
      </c>
      <c r="P1" s="4">
        <v>1993</v>
      </c>
      <c r="Q1" s="4">
        <v>1994</v>
      </c>
      <c r="R1" s="4">
        <v>1995</v>
      </c>
      <c r="S1" s="4">
        <v>1996</v>
      </c>
      <c r="T1" s="4">
        <v>1997</v>
      </c>
      <c r="U1" s="4">
        <v>1998</v>
      </c>
      <c r="V1" s="4">
        <v>1999</v>
      </c>
      <c r="W1" s="4">
        <v>2000</v>
      </c>
      <c r="X1" s="4">
        <v>2001</v>
      </c>
      <c r="Y1" s="4">
        <v>2002</v>
      </c>
      <c r="Z1" s="4">
        <v>2003</v>
      </c>
      <c r="AA1" s="4">
        <v>2004</v>
      </c>
      <c r="AB1" s="4">
        <v>2005</v>
      </c>
      <c r="AC1" s="4">
        <v>2006</v>
      </c>
      <c r="AD1" s="4">
        <v>2007</v>
      </c>
      <c r="AE1" s="4">
        <v>2008</v>
      </c>
    </row>
    <row r="2" spans="1:31" ht="15">
      <c r="A2" s="4" t="s">
        <v>14</v>
      </c>
      <c r="B2" s="6" t="s">
        <v>74</v>
      </c>
      <c r="C2" s="5"/>
      <c r="D2" s="5">
        <v>26.6</v>
      </c>
      <c r="E2" s="5">
        <v>30</v>
      </c>
      <c r="F2" s="5">
        <v>30.4</v>
      </c>
      <c r="G2" s="5">
        <v>30.9</v>
      </c>
      <c r="H2" s="5">
        <v>404.9</v>
      </c>
      <c r="I2" s="5">
        <v>405.1</v>
      </c>
      <c r="J2" s="5">
        <v>416.5</v>
      </c>
      <c r="K2" s="5">
        <v>417.1</v>
      </c>
      <c r="L2" s="5">
        <v>398.9</v>
      </c>
      <c r="M2" s="5">
        <v>304.3</v>
      </c>
      <c r="N2" s="5">
        <v>377.2</v>
      </c>
      <c r="O2" s="5">
        <v>195.1</v>
      </c>
      <c r="P2" s="5">
        <v>145.1</v>
      </c>
      <c r="Q2" s="5">
        <v>128</v>
      </c>
      <c r="R2" s="5">
        <v>173.6</v>
      </c>
      <c r="S2" s="5">
        <v>125.5</v>
      </c>
      <c r="T2" s="5">
        <v>223.6</v>
      </c>
      <c r="U2" s="5">
        <v>124.4</v>
      </c>
      <c r="V2" s="5">
        <v>123.7</v>
      </c>
      <c r="W2" s="5">
        <v>109.66</v>
      </c>
      <c r="X2" s="5">
        <v>104.248</v>
      </c>
      <c r="Y2" s="5">
        <v>106.413</v>
      </c>
      <c r="Z2" s="5">
        <v>120.097</v>
      </c>
      <c r="AA2" s="5"/>
      <c r="AB2" s="5"/>
      <c r="AC2" s="5"/>
      <c r="AD2" s="5">
        <v>111.71</v>
      </c>
      <c r="AE2" s="5"/>
    </row>
    <row r="3" spans="1:31" ht="15">
      <c r="A3" s="4" t="s">
        <v>16</v>
      </c>
      <c r="B3" s="6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>
        <v>293.1</v>
      </c>
      <c r="Y3" s="5"/>
      <c r="Z3" s="5"/>
      <c r="AA3" s="5"/>
      <c r="AB3" s="5"/>
      <c r="AC3" s="5"/>
      <c r="AD3" s="5"/>
      <c r="AE3" s="5"/>
    </row>
    <row r="4" spans="1:31" ht="15">
      <c r="A4" s="4" t="s">
        <v>18</v>
      </c>
      <c r="B4" s="6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>
        <v>1379.028</v>
      </c>
      <c r="N4" s="5">
        <v>1355.26</v>
      </c>
      <c r="O4" s="5">
        <v>1336.794</v>
      </c>
      <c r="P4" s="5">
        <v>1235.612</v>
      </c>
      <c r="Q4" s="5">
        <v>1151.03</v>
      </c>
      <c r="R4" s="5">
        <v>1116.382</v>
      </c>
      <c r="S4" s="5">
        <v>1081.765</v>
      </c>
      <c r="T4" s="5">
        <v>1013.315</v>
      </c>
      <c r="U4" s="5">
        <v>978.063</v>
      </c>
      <c r="V4" s="5">
        <v>995.185</v>
      </c>
      <c r="W4" s="5">
        <v>1071.196</v>
      </c>
      <c r="X4" s="5">
        <v>1013.432</v>
      </c>
      <c r="Y4" s="5">
        <v>983.31</v>
      </c>
      <c r="Z4" s="5">
        <v>951.34</v>
      </c>
      <c r="AA4" s="5">
        <v>897.732</v>
      </c>
      <c r="AB4" s="5">
        <v>839.221</v>
      </c>
      <c r="AC4" s="5">
        <v>817.968</v>
      </c>
      <c r="AD4" s="5">
        <v>587.559</v>
      </c>
      <c r="AE4" s="5">
        <v>592.074</v>
      </c>
    </row>
    <row r="5" spans="1:31" ht="15">
      <c r="A5" s="4" t="s">
        <v>21</v>
      </c>
      <c r="B5" s="6" t="s">
        <v>74</v>
      </c>
      <c r="C5" s="5"/>
      <c r="D5" s="5"/>
      <c r="E5" s="5"/>
      <c r="F5" s="5"/>
      <c r="G5" s="5"/>
      <c r="H5" s="5"/>
      <c r="I5" s="5"/>
      <c r="J5" s="5"/>
      <c r="K5" s="5"/>
      <c r="L5" s="5"/>
      <c r="M5" s="5">
        <v>464.785</v>
      </c>
      <c r="N5" s="5">
        <v>382.906</v>
      </c>
      <c r="O5" s="5">
        <v>323.348</v>
      </c>
      <c r="P5" s="5">
        <v>310.121</v>
      </c>
      <c r="Q5" s="5">
        <v>331.848</v>
      </c>
      <c r="R5" s="5">
        <v>364.442</v>
      </c>
      <c r="S5" s="5">
        <v>380.437</v>
      </c>
      <c r="T5" s="5">
        <v>379.299</v>
      </c>
      <c r="U5" s="5">
        <v>378.487</v>
      </c>
      <c r="V5" s="5">
        <v>373.517</v>
      </c>
      <c r="W5" s="5">
        <v>391.877</v>
      </c>
      <c r="X5" s="5">
        <v>326.02</v>
      </c>
      <c r="Y5" s="5">
        <v>308.785</v>
      </c>
      <c r="Z5" s="5">
        <v>324.57</v>
      </c>
      <c r="AA5" s="5">
        <v>311.123</v>
      </c>
      <c r="AB5" s="5">
        <v>296.594</v>
      </c>
      <c r="AC5" s="5">
        <v>316.586</v>
      </c>
      <c r="AD5" s="5">
        <v>280.038</v>
      </c>
      <c r="AE5" s="5">
        <v>254.594</v>
      </c>
    </row>
    <row r="6" spans="1:31" ht="15">
      <c r="A6" s="4" t="s">
        <v>28</v>
      </c>
      <c r="B6" s="6" t="s">
        <v>74</v>
      </c>
      <c r="C6" s="5">
        <v>648.3</v>
      </c>
      <c r="D6" s="5">
        <v>617.3</v>
      </c>
      <c r="E6" s="5">
        <v>632.2</v>
      </c>
      <c r="F6" s="5">
        <v>647.8</v>
      </c>
      <c r="G6" s="5">
        <v>651.3</v>
      </c>
      <c r="H6" s="5">
        <v>636.5</v>
      </c>
      <c r="I6" s="5">
        <v>642.9</v>
      </c>
      <c r="J6" s="5">
        <v>638.9</v>
      </c>
      <c r="K6" s="5">
        <v>647.7</v>
      </c>
      <c r="L6" s="5">
        <v>597.3</v>
      </c>
      <c r="M6" s="5">
        <v>526.4</v>
      </c>
      <c r="N6" s="5">
        <v>441.4</v>
      </c>
      <c r="O6" s="5">
        <v>129.5</v>
      </c>
      <c r="P6" s="5">
        <v>142.5</v>
      </c>
      <c r="Q6" s="5">
        <v>148.5</v>
      </c>
      <c r="R6" s="5">
        <v>249.5</v>
      </c>
      <c r="S6" s="5">
        <v>390.2</v>
      </c>
      <c r="T6" s="5">
        <v>429.2</v>
      </c>
      <c r="U6" s="5">
        <v>353.3</v>
      </c>
      <c r="V6" s="5">
        <v>222.5</v>
      </c>
      <c r="W6" s="5">
        <v>130.616</v>
      </c>
      <c r="X6" s="5">
        <v>169.943</v>
      </c>
      <c r="Y6" s="5">
        <v>173.282</v>
      </c>
      <c r="Z6" s="5">
        <v>167.067</v>
      </c>
      <c r="AA6" s="5">
        <v>187.059</v>
      </c>
      <c r="AB6" s="5">
        <v>221.455</v>
      </c>
      <c r="AC6" s="5">
        <v>224.879</v>
      </c>
      <c r="AD6" s="5">
        <v>243.967</v>
      </c>
      <c r="AE6" s="5">
        <v>256.606</v>
      </c>
    </row>
    <row r="7" spans="1:31" ht="15">
      <c r="A7" s="4" t="s">
        <v>29</v>
      </c>
      <c r="B7" s="6" t="s">
        <v>74</v>
      </c>
      <c r="C7" s="5">
        <v>14046</v>
      </c>
      <c r="D7" s="5">
        <v>13027</v>
      </c>
      <c r="E7" s="5">
        <v>12438</v>
      </c>
      <c r="F7" s="5">
        <v>11980</v>
      </c>
      <c r="G7" s="5">
        <v>12176</v>
      </c>
      <c r="H7" s="5">
        <v>12134</v>
      </c>
      <c r="I7" s="5">
        <v>12135</v>
      </c>
      <c r="J7" s="5">
        <v>12438</v>
      </c>
      <c r="K7" s="5">
        <v>12081</v>
      </c>
      <c r="L7" s="5">
        <v>11430</v>
      </c>
      <c r="M7" s="5">
        <v>12180.921</v>
      </c>
      <c r="N7" s="5">
        <v>9953.521</v>
      </c>
      <c r="O7" s="5">
        <v>8610.064</v>
      </c>
      <c r="P7" s="5">
        <v>7798.321</v>
      </c>
      <c r="Q7" s="5">
        <v>6850.44</v>
      </c>
      <c r="R7" s="5">
        <v>6589.981</v>
      </c>
      <c r="S7" s="5">
        <v>6201.497</v>
      </c>
      <c r="T7" s="5">
        <v>6083.079</v>
      </c>
      <c r="U7" s="5">
        <v>5693.71</v>
      </c>
      <c r="V7" s="5">
        <v>5320.831</v>
      </c>
      <c r="W7" s="5">
        <v>5049.998</v>
      </c>
      <c r="X7" s="5">
        <v>4782.902</v>
      </c>
      <c r="Y7" s="5">
        <v>4483.72</v>
      </c>
      <c r="Z7" s="5">
        <v>4275.41</v>
      </c>
      <c r="AA7" s="5">
        <v>4074.714</v>
      </c>
      <c r="AB7" s="5">
        <v>3843.021</v>
      </c>
      <c r="AC7" s="5">
        <v>3820.448</v>
      </c>
      <c r="AD7" s="5">
        <v>3777.33</v>
      </c>
      <c r="AE7" s="5">
        <v>3755.246</v>
      </c>
    </row>
    <row r="8" spans="1:31" ht="15">
      <c r="A8" s="4" t="s">
        <v>30</v>
      </c>
      <c r="B8" s="6" t="s">
        <v>74</v>
      </c>
      <c r="C8" s="5"/>
      <c r="D8" s="5"/>
      <c r="E8" s="5"/>
      <c r="F8" s="5"/>
      <c r="G8" s="5"/>
      <c r="H8" s="5"/>
      <c r="I8" s="5"/>
      <c r="J8" s="5"/>
      <c r="K8" s="5"/>
      <c r="L8" s="5"/>
      <c r="M8" s="5">
        <v>1280.96</v>
      </c>
      <c r="N8" s="5">
        <v>1301.79</v>
      </c>
      <c r="O8" s="5">
        <v>1309.38</v>
      </c>
      <c r="P8" s="5">
        <v>1316.28</v>
      </c>
      <c r="Q8" s="5">
        <v>1313.66</v>
      </c>
      <c r="R8" s="5">
        <v>1319.14</v>
      </c>
      <c r="S8" s="5">
        <v>1351.4</v>
      </c>
      <c r="T8" s="5">
        <v>1341.69</v>
      </c>
      <c r="U8" s="5">
        <v>1338.8</v>
      </c>
      <c r="V8" s="5">
        <v>1311.73</v>
      </c>
      <c r="W8" s="5">
        <v>1294.43</v>
      </c>
      <c r="X8" s="5">
        <v>1265.59</v>
      </c>
      <c r="Y8" s="5">
        <v>1242.95</v>
      </c>
      <c r="Z8" s="5">
        <v>1200.47</v>
      </c>
      <c r="AA8" s="5">
        <v>636.99</v>
      </c>
      <c r="AB8" s="5">
        <v>1074.66</v>
      </c>
      <c r="AC8" s="5">
        <v>956</v>
      </c>
      <c r="AD8" s="5">
        <v>725.548</v>
      </c>
      <c r="AE8" s="5">
        <v>685.01</v>
      </c>
    </row>
    <row r="9" spans="1:31" ht="15">
      <c r="A9" s="4" t="s">
        <v>39</v>
      </c>
      <c r="B9" s="6" t="s">
        <v>74</v>
      </c>
      <c r="C9" s="5">
        <v>541</v>
      </c>
      <c r="D9" s="5">
        <v>548</v>
      </c>
      <c r="E9" s="5">
        <v>543</v>
      </c>
      <c r="F9" s="5">
        <v>550</v>
      </c>
      <c r="G9" s="5">
        <v>550</v>
      </c>
      <c r="H9" s="5">
        <v>545</v>
      </c>
      <c r="I9" s="5">
        <v>554</v>
      </c>
      <c r="J9" s="5">
        <v>564</v>
      </c>
      <c r="K9" s="5">
        <v>578</v>
      </c>
      <c r="L9" s="5">
        <v>568</v>
      </c>
      <c r="M9" s="5">
        <v>519</v>
      </c>
      <c r="N9" s="5">
        <v>577</v>
      </c>
      <c r="O9" s="5">
        <v>350</v>
      </c>
      <c r="P9" s="5">
        <v>292</v>
      </c>
      <c r="Q9" s="5">
        <v>303</v>
      </c>
      <c r="R9" s="5">
        <v>286</v>
      </c>
      <c r="S9" s="5">
        <v>312</v>
      </c>
      <c r="T9" s="5">
        <v>358</v>
      </c>
      <c r="U9" s="5">
        <v>358</v>
      </c>
      <c r="V9" s="5">
        <v>320</v>
      </c>
      <c r="W9" s="5">
        <v>281.5</v>
      </c>
      <c r="X9" s="5"/>
      <c r="Y9" s="5">
        <v>223.615</v>
      </c>
      <c r="Z9" s="5">
        <v>224.764</v>
      </c>
      <c r="AA9" s="5">
        <v>184.495</v>
      </c>
      <c r="AB9" s="5">
        <v>190.348</v>
      </c>
      <c r="AC9" s="5">
        <v>199.79</v>
      </c>
      <c r="AD9" s="5">
        <v>208</v>
      </c>
      <c r="AE9" s="5">
        <v>221.828</v>
      </c>
    </row>
    <row r="10" spans="1:31" ht="15">
      <c r="A10" s="4" t="s">
        <v>40</v>
      </c>
      <c r="B10" s="6" t="s">
        <v>74</v>
      </c>
      <c r="C10" s="5"/>
      <c r="D10" s="5"/>
      <c r="E10" s="5"/>
      <c r="F10" s="5"/>
      <c r="G10" s="5"/>
      <c r="H10" s="5">
        <v>193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">
      <c r="A11" s="4" t="s">
        <v>41</v>
      </c>
      <c r="B11" s="6" t="s">
        <v>74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0.628</v>
      </c>
      <c r="X11" s="5">
        <v>0.673</v>
      </c>
      <c r="Y11" s="5">
        <v>0.682</v>
      </c>
      <c r="Z11" s="5">
        <v>0.752</v>
      </c>
      <c r="AA11" s="5">
        <v>0.757</v>
      </c>
      <c r="AB11" s="5">
        <v>0.729</v>
      </c>
      <c r="AC11" s="5">
        <v>0.8</v>
      </c>
      <c r="AD11" s="5">
        <v>0.838</v>
      </c>
      <c r="AE11" s="5">
        <v>0.844</v>
      </c>
    </row>
    <row r="12" spans="1:31" ht="15">
      <c r="A12" s="4" t="s">
        <v>49</v>
      </c>
      <c r="B12" s="6" t="s">
        <v>74</v>
      </c>
      <c r="C12" s="5">
        <v>3245</v>
      </c>
      <c r="D12" s="5">
        <v>3217</v>
      </c>
      <c r="E12" s="5">
        <v>3152</v>
      </c>
      <c r="F12" s="5">
        <v>3030</v>
      </c>
      <c r="G12" s="5">
        <v>3463</v>
      </c>
      <c r="H12" s="5">
        <v>3307</v>
      </c>
      <c r="I12" s="5">
        <v>3378</v>
      </c>
      <c r="J12" s="5">
        <v>3196</v>
      </c>
      <c r="K12" s="5">
        <v>3317</v>
      </c>
      <c r="L12" s="5">
        <v>3314</v>
      </c>
      <c r="M12" s="5">
        <v>3186</v>
      </c>
      <c r="N12" s="5">
        <v>2695</v>
      </c>
      <c r="O12" s="5">
        <v>2506</v>
      </c>
      <c r="P12" s="5">
        <v>2434</v>
      </c>
      <c r="Q12" s="5">
        <v>2395</v>
      </c>
      <c r="R12" s="5">
        <v>2440</v>
      </c>
      <c r="S12" s="5">
        <v>2645</v>
      </c>
      <c r="T12" s="5">
        <v>2480</v>
      </c>
      <c r="U12" s="5">
        <v>1436</v>
      </c>
      <c r="V12" s="5">
        <v>1039</v>
      </c>
      <c r="W12" s="5">
        <v>1198</v>
      </c>
      <c r="X12" s="5">
        <v>1133</v>
      </c>
      <c r="Y12" s="5">
        <v>1292</v>
      </c>
      <c r="Z12" s="5">
        <v>1066</v>
      </c>
      <c r="AA12" s="5">
        <v>1204</v>
      </c>
      <c r="AB12" s="5">
        <v>1495.887</v>
      </c>
      <c r="AC12" s="5">
        <v>1417.23</v>
      </c>
      <c r="AD12" s="5">
        <v>1447.468</v>
      </c>
      <c r="AE12" s="5">
        <v>1451.783</v>
      </c>
    </row>
    <row r="13" spans="1:31" ht="15">
      <c r="A13" s="4" t="s">
        <v>50</v>
      </c>
      <c r="B13" s="6" t="s">
        <v>74</v>
      </c>
      <c r="C13" s="5">
        <v>13520</v>
      </c>
      <c r="D13" s="5">
        <v>15005</v>
      </c>
      <c r="E13" s="5">
        <v>13617</v>
      </c>
      <c r="F13" s="5">
        <v>13696</v>
      </c>
      <c r="G13" s="5">
        <v>13672</v>
      </c>
      <c r="H13" s="5">
        <v>14122</v>
      </c>
      <c r="I13" s="5">
        <v>13142</v>
      </c>
      <c r="J13" s="5">
        <v>13270</v>
      </c>
      <c r="K13" s="5">
        <v>13144</v>
      </c>
      <c r="L13" s="5">
        <v>12210</v>
      </c>
      <c r="M13" s="5">
        <v>13329</v>
      </c>
      <c r="N13" s="5">
        <v>13000</v>
      </c>
      <c r="O13" s="5">
        <v>11703</v>
      </c>
      <c r="P13" s="5">
        <v>11320</v>
      </c>
      <c r="Q13" s="5">
        <v>10603</v>
      </c>
      <c r="R13" s="5">
        <v>9945</v>
      </c>
      <c r="S13" s="5">
        <v>9401</v>
      </c>
      <c r="T13" s="5">
        <v>10332</v>
      </c>
      <c r="U13" s="5">
        <v>10383</v>
      </c>
      <c r="V13" s="5">
        <v>10804</v>
      </c>
      <c r="W13" s="5">
        <v>10811</v>
      </c>
      <c r="X13" s="5"/>
      <c r="Y13" s="5">
        <v>11517</v>
      </c>
      <c r="Z13" s="5">
        <v>11603</v>
      </c>
      <c r="AA13" s="5">
        <v>12132</v>
      </c>
      <c r="AB13" s="5">
        <v>12277</v>
      </c>
      <c r="AC13" s="5">
        <v>10390.9</v>
      </c>
      <c r="AD13" s="5">
        <v>10729.3</v>
      </c>
      <c r="AE13" s="5">
        <v>11008.5</v>
      </c>
    </row>
    <row r="14" spans="1:31" ht="15">
      <c r="A14" s="4" t="s">
        <v>51</v>
      </c>
      <c r="B14" s="6" t="s">
        <v>74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">
      <c r="A15" s="4" t="s">
        <v>52</v>
      </c>
      <c r="B15" s="6" t="s">
        <v>74</v>
      </c>
      <c r="C15" s="5"/>
      <c r="D15" s="5"/>
      <c r="E15" s="5"/>
      <c r="F15" s="5"/>
      <c r="G15" s="5"/>
      <c r="H15" s="5"/>
      <c r="I15" s="5"/>
      <c r="J15" s="5"/>
      <c r="K15" s="5"/>
      <c r="L15" s="5">
        <v>491</v>
      </c>
      <c r="M15" s="5">
        <v>512</v>
      </c>
      <c r="N15" s="5">
        <v>487</v>
      </c>
      <c r="O15" s="5">
        <v>445</v>
      </c>
      <c r="P15" s="5">
        <v>456</v>
      </c>
      <c r="Q15" s="5">
        <v>431</v>
      </c>
      <c r="R15" s="5">
        <v>420</v>
      </c>
      <c r="S15" s="5">
        <v>364</v>
      </c>
      <c r="T15" s="5">
        <v>364</v>
      </c>
      <c r="U15" s="5">
        <v>346</v>
      </c>
      <c r="V15" s="5">
        <v>335</v>
      </c>
      <c r="W15" s="5">
        <v>308.148</v>
      </c>
      <c r="X15" s="5">
        <v>314.609</v>
      </c>
      <c r="Y15" s="5">
        <v>295.764</v>
      </c>
      <c r="Z15" s="5">
        <v>301.121</v>
      </c>
      <c r="AA15" s="5">
        <v>302.889</v>
      </c>
      <c r="AB15" s="5">
        <v>289.435</v>
      </c>
      <c r="AC15" s="5">
        <v>285.335</v>
      </c>
      <c r="AD15" s="5">
        <v>261.153</v>
      </c>
      <c r="AE15" s="5">
        <v>250.592</v>
      </c>
    </row>
    <row r="16" spans="1:31" ht="15">
      <c r="A16" s="4" t="s">
        <v>53</v>
      </c>
      <c r="B16" s="6" t="s">
        <v>74</v>
      </c>
      <c r="C16" s="5">
        <v>285.714</v>
      </c>
      <c r="D16" s="5">
        <v>277.607</v>
      </c>
      <c r="E16" s="5">
        <v>266.257</v>
      </c>
      <c r="F16" s="5">
        <v>249.34</v>
      </c>
      <c r="G16" s="5">
        <v>261.084</v>
      </c>
      <c r="H16" s="5">
        <v>280.605</v>
      </c>
      <c r="I16" s="5">
        <v>305.151</v>
      </c>
      <c r="J16" s="5">
        <v>322.126</v>
      </c>
      <c r="K16" s="5">
        <v>312.183</v>
      </c>
      <c r="L16" s="5">
        <v>315.469</v>
      </c>
      <c r="M16" s="5">
        <v>318.537</v>
      </c>
      <c r="N16" s="5">
        <v>315.761</v>
      </c>
      <c r="O16" s="5">
        <v>287.43</v>
      </c>
      <c r="P16" s="5">
        <v>302.182</v>
      </c>
      <c r="Q16" s="5">
        <v>294.676</v>
      </c>
      <c r="R16" s="5">
        <v>295.894</v>
      </c>
      <c r="S16" s="5">
        <v>307.955</v>
      </c>
      <c r="T16" s="5">
        <v>279.696</v>
      </c>
      <c r="U16" s="5">
        <v>238.259</v>
      </c>
      <c r="V16" s="5">
        <v>213.286</v>
      </c>
      <c r="W16" s="5">
        <v>199.2</v>
      </c>
      <c r="X16" s="5">
        <v>191.983</v>
      </c>
      <c r="Y16" s="5">
        <v>179.651</v>
      </c>
      <c r="Z16" s="5">
        <v>173.648</v>
      </c>
      <c r="AA16" s="5">
        <v>158.742</v>
      </c>
      <c r="AB16" s="5">
        <v>152.355</v>
      </c>
      <c r="AC16" s="5">
        <v>139.45</v>
      </c>
      <c r="AD16" s="5">
        <v>136.704</v>
      </c>
      <c r="AE16" s="5">
        <v>136.408</v>
      </c>
    </row>
    <row r="17" spans="1:31" ht="15">
      <c r="A17" s="4" t="s">
        <v>54</v>
      </c>
      <c r="B17" s="6" t="s">
        <v>74</v>
      </c>
      <c r="C17" s="5">
        <v>3587</v>
      </c>
      <c r="D17" s="5">
        <v>3392</v>
      </c>
      <c r="E17" s="5">
        <v>3284</v>
      </c>
      <c r="F17" s="5">
        <v>3411</v>
      </c>
      <c r="G17" s="5">
        <v>3484</v>
      </c>
      <c r="H17" s="5">
        <v>3487</v>
      </c>
      <c r="I17" s="5">
        <v>3504</v>
      </c>
      <c r="J17" s="5">
        <v>3681</v>
      </c>
      <c r="K17" s="5">
        <v>3913</v>
      </c>
      <c r="L17" s="5">
        <v>4011</v>
      </c>
      <c r="M17" s="5">
        <v>3654.081</v>
      </c>
      <c r="N17" s="5">
        <v>3723.716</v>
      </c>
      <c r="O17" s="5">
        <v>3740.678</v>
      </c>
      <c r="P17" s="5">
        <v>3558.177</v>
      </c>
      <c r="Q17" s="5">
        <v>3441.28</v>
      </c>
      <c r="R17" s="5">
        <v>3165.416</v>
      </c>
      <c r="S17" s="5">
        <v>3195.934</v>
      </c>
      <c r="T17" s="5">
        <v>3089.779</v>
      </c>
      <c r="U17" s="5">
        <v>2985.237</v>
      </c>
      <c r="V17" s="5">
        <v>2817.787</v>
      </c>
      <c r="W17" s="5">
        <v>2674.695</v>
      </c>
      <c r="X17" s="5">
        <v>2608.605</v>
      </c>
      <c r="Y17" s="5">
        <v>2379.821</v>
      </c>
      <c r="Z17" s="5">
        <v>2453.295</v>
      </c>
      <c r="AA17" s="5">
        <v>2311.61</v>
      </c>
      <c r="AB17" s="5">
        <v>2125.629</v>
      </c>
      <c r="AC17" s="5">
        <v>2113.252</v>
      </c>
      <c r="AD17" s="5">
        <v>2100.588</v>
      </c>
      <c r="AE17" s="5">
        <v>1995.04</v>
      </c>
    </row>
    <row r="18" spans="1:31" ht="15">
      <c r="A18" s="4" t="s">
        <v>56</v>
      </c>
      <c r="B18" s="6" t="s">
        <v>74</v>
      </c>
      <c r="C18" s="5">
        <v>1280</v>
      </c>
      <c r="D18" s="5">
        <v>1222</v>
      </c>
      <c r="E18" s="5">
        <v>1164</v>
      </c>
      <c r="F18" s="5">
        <v>1106</v>
      </c>
      <c r="G18" s="5">
        <v>1048</v>
      </c>
      <c r="H18" s="5">
        <v>990</v>
      </c>
      <c r="I18" s="5">
        <v>933</v>
      </c>
      <c r="J18" s="5">
        <v>877</v>
      </c>
      <c r="K18" s="5">
        <v>820</v>
      </c>
      <c r="L18" s="5">
        <v>764</v>
      </c>
      <c r="M18" s="5">
        <v>733.61</v>
      </c>
      <c r="N18" s="5">
        <v>689.267</v>
      </c>
      <c r="O18" s="5">
        <v>631.099</v>
      </c>
      <c r="P18" s="5">
        <v>584.641</v>
      </c>
      <c r="Q18" s="5">
        <v>558.848</v>
      </c>
      <c r="R18" s="5">
        <v>535.82</v>
      </c>
      <c r="S18" s="5">
        <v>519.479</v>
      </c>
      <c r="T18" s="5">
        <v>484.529</v>
      </c>
      <c r="U18" s="5">
        <v>467.898</v>
      </c>
      <c r="V18" s="5">
        <v>452.32</v>
      </c>
      <c r="W18" s="5">
        <v>434.46</v>
      </c>
      <c r="X18" s="5">
        <v>421.309</v>
      </c>
      <c r="Y18" s="5">
        <v>396.675</v>
      </c>
      <c r="Z18" s="5">
        <v>381.717</v>
      </c>
      <c r="AA18" s="5">
        <v>362.595</v>
      </c>
      <c r="AB18" s="5">
        <v>342.864</v>
      </c>
      <c r="AC18" s="5">
        <v>321.552</v>
      </c>
      <c r="AD18" s="5">
        <v>297.426</v>
      </c>
      <c r="AE18" s="5">
        <v>284.148</v>
      </c>
    </row>
    <row r="19" spans="1:31" ht="15">
      <c r="A19" s="4" t="s">
        <v>57</v>
      </c>
      <c r="B19" s="6" t="s">
        <v>74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23</v>
      </c>
      <c r="U19" s="5">
        <v>25.8</v>
      </c>
      <c r="V19" s="5"/>
      <c r="W19" s="5"/>
      <c r="X19" s="5">
        <v>76.1</v>
      </c>
      <c r="Y19" s="5">
        <v>81.3</v>
      </c>
      <c r="Z19" s="5">
        <v>138.514</v>
      </c>
      <c r="AA19" s="5">
        <v>94.91</v>
      </c>
      <c r="AB19" s="5">
        <v>95.93</v>
      </c>
      <c r="AC19" s="5">
        <v>95.91</v>
      </c>
      <c r="AD19" s="5">
        <v>97.86</v>
      </c>
      <c r="AE19" s="5">
        <v>97.822</v>
      </c>
    </row>
    <row r="20" spans="1:31" ht="15">
      <c r="A20" s="4" t="s">
        <v>58</v>
      </c>
      <c r="B20" s="6" t="s">
        <v>74</v>
      </c>
      <c r="C20" s="5">
        <v>2933.9</v>
      </c>
      <c r="D20" s="5">
        <v>2961.41</v>
      </c>
      <c r="E20" s="5">
        <v>3110.36</v>
      </c>
      <c r="F20" s="5">
        <v>3140.59</v>
      </c>
      <c r="G20" s="5">
        <v>3140.63</v>
      </c>
      <c r="H20" s="5">
        <v>3121.39</v>
      </c>
      <c r="I20" s="5">
        <v>3304.57</v>
      </c>
      <c r="J20" s="5">
        <v>3477.15</v>
      </c>
      <c r="K20" s="5">
        <v>3609.75</v>
      </c>
      <c r="L20" s="5">
        <v>3505.33</v>
      </c>
      <c r="M20" s="5">
        <v>3584.74</v>
      </c>
      <c r="N20" s="5">
        <v>3578.82</v>
      </c>
      <c r="O20" s="5">
        <v>3662.39</v>
      </c>
      <c r="P20" s="5">
        <v>3935.99</v>
      </c>
      <c r="Q20" s="5">
        <v>3769.27</v>
      </c>
      <c r="R20" s="5">
        <v>3986.51</v>
      </c>
      <c r="S20" s="5">
        <v>4135.15</v>
      </c>
      <c r="T20" s="5">
        <v>4178.82</v>
      </c>
      <c r="U20" s="5">
        <v>4156.05</v>
      </c>
      <c r="V20" s="5">
        <v>4046.76</v>
      </c>
      <c r="W20" s="5">
        <v>3778.2</v>
      </c>
      <c r="X20" s="5"/>
      <c r="Y20" s="5"/>
      <c r="Z20" s="5"/>
      <c r="AA20" s="5"/>
      <c r="AB20" s="5"/>
      <c r="AC20" s="5"/>
      <c r="AD20" s="5"/>
      <c r="AE20" s="5"/>
    </row>
    <row r="21" spans="1:31" ht="15">
      <c r="A21" s="4" t="s">
        <v>15</v>
      </c>
      <c r="B21" s="4"/>
      <c r="C21" s="5">
        <v>1830.529</v>
      </c>
      <c r="D21" s="5">
        <v>1815.178</v>
      </c>
      <c r="E21" s="5">
        <v>1824.259</v>
      </c>
      <c r="F21" s="5">
        <v>1812.615</v>
      </c>
      <c r="G21" s="5">
        <v>1861.867</v>
      </c>
      <c r="H21" s="5">
        <v>1833.335</v>
      </c>
      <c r="I21" s="5">
        <v>1767.54</v>
      </c>
      <c r="J21" s="5">
        <v>1705.931</v>
      </c>
      <c r="K21" s="5">
        <v>1626.913</v>
      </c>
      <c r="L21" s="5">
        <v>1600.012</v>
      </c>
      <c r="M21" s="5">
        <v>1435.271</v>
      </c>
      <c r="N21" s="5">
        <v>1505.499</v>
      </c>
      <c r="O21" s="5">
        <v>1471.929</v>
      </c>
      <c r="P21" s="5">
        <v>1438.946</v>
      </c>
      <c r="Q21" s="5">
        <v>1387.209</v>
      </c>
      <c r="R21" s="5">
        <v>1276.401</v>
      </c>
      <c r="S21" s="5">
        <v>1253.422</v>
      </c>
      <c r="T21" s="5">
        <v>1159.365</v>
      </c>
      <c r="U21" s="5">
        <v>1115.184</v>
      </c>
      <c r="V21" s="5">
        <v>1040.079</v>
      </c>
      <c r="W21" s="5">
        <v>966.092</v>
      </c>
      <c r="X21" s="5">
        <v>930.094</v>
      </c>
      <c r="Y21" s="5">
        <v>891.318</v>
      </c>
      <c r="Z21" s="5">
        <v>885.14</v>
      </c>
      <c r="AA21" s="5">
        <v>841.622</v>
      </c>
      <c r="AB21" s="5">
        <v>831.993</v>
      </c>
      <c r="AC21" s="5">
        <v>785.522</v>
      </c>
      <c r="AD21" s="5">
        <v>741.965</v>
      </c>
      <c r="AE21" s="5">
        <v>696.098</v>
      </c>
    </row>
    <row r="22" spans="1:31" ht="15">
      <c r="A22" s="4" t="s">
        <v>17</v>
      </c>
      <c r="B22" s="4"/>
      <c r="C22" s="5"/>
      <c r="D22" s="5"/>
      <c r="E22" s="5"/>
      <c r="F22" s="5"/>
      <c r="G22" s="5"/>
      <c r="H22" s="5">
        <v>1654</v>
      </c>
      <c r="I22" s="5">
        <v>1605</v>
      </c>
      <c r="J22" s="5">
        <v>1601</v>
      </c>
      <c r="K22" s="5">
        <v>1590</v>
      </c>
      <c r="L22" s="5">
        <v>1615</v>
      </c>
      <c r="M22" s="5">
        <v>1722</v>
      </c>
      <c r="N22" s="5">
        <v>1717</v>
      </c>
      <c r="O22" s="5">
        <v>1381</v>
      </c>
      <c r="P22" s="5">
        <v>1201</v>
      </c>
      <c r="Q22" s="5">
        <v>1241</v>
      </c>
      <c r="R22" s="5">
        <v>1253</v>
      </c>
      <c r="S22" s="5">
        <v>1241.8</v>
      </c>
      <c r="T22" s="5">
        <v>1223.2</v>
      </c>
      <c r="U22" s="5">
        <v>1034</v>
      </c>
      <c r="V22" s="5">
        <v>786.4</v>
      </c>
      <c r="W22" s="5">
        <v>717.5</v>
      </c>
      <c r="X22" s="5">
        <v>710.76</v>
      </c>
      <c r="Y22" s="5">
        <v>711.712</v>
      </c>
      <c r="Z22" s="5">
        <v>732.521</v>
      </c>
      <c r="AA22" s="5">
        <v>749.219</v>
      </c>
      <c r="AB22" s="5">
        <v>531.756</v>
      </c>
      <c r="AC22" s="5">
        <v>592.343</v>
      </c>
      <c r="AD22" s="5">
        <v>541.327</v>
      </c>
      <c r="AE22" s="5">
        <v>518.257</v>
      </c>
    </row>
    <row r="23" spans="1:31" ht="15">
      <c r="A23" s="4" t="s">
        <v>19</v>
      </c>
      <c r="B23" s="4"/>
      <c r="C23" s="5"/>
      <c r="D23" s="5"/>
      <c r="E23" s="5"/>
      <c r="F23" s="5"/>
      <c r="G23" s="5"/>
      <c r="H23" s="5"/>
      <c r="I23" s="5"/>
      <c r="J23" s="5">
        <v>997</v>
      </c>
      <c r="K23" s="5">
        <v>995</v>
      </c>
      <c r="L23" s="5">
        <v>985</v>
      </c>
      <c r="M23" s="5">
        <v>891</v>
      </c>
      <c r="N23" s="5">
        <v>608</v>
      </c>
      <c r="O23" s="5">
        <v>768</v>
      </c>
      <c r="P23" s="5">
        <v>820</v>
      </c>
      <c r="Q23" s="5">
        <v>855</v>
      </c>
      <c r="R23" s="5">
        <v>846</v>
      </c>
      <c r="S23" s="5">
        <v>613</v>
      </c>
      <c r="T23" s="5">
        <v>515</v>
      </c>
      <c r="U23" s="5">
        <v>650</v>
      </c>
      <c r="V23" s="5">
        <v>617</v>
      </c>
      <c r="W23" s="5"/>
      <c r="X23" s="5">
        <v>619.034</v>
      </c>
      <c r="Y23" s="5">
        <v>700.384</v>
      </c>
      <c r="Z23" s="5">
        <v>715.711</v>
      </c>
      <c r="AA23" s="5">
        <v>754.687</v>
      </c>
      <c r="AB23" s="5">
        <v>740.271</v>
      </c>
      <c r="AC23" s="5">
        <v>784.598</v>
      </c>
      <c r="AD23" s="5">
        <v>419.142</v>
      </c>
      <c r="AE23" s="5">
        <v>409.026</v>
      </c>
    </row>
    <row r="24" spans="1:31" ht="15">
      <c r="A24" s="4" t="s">
        <v>20</v>
      </c>
      <c r="B24" s="4"/>
      <c r="C24" s="5">
        <v>10273</v>
      </c>
      <c r="D24" s="5"/>
      <c r="E24" s="5"/>
      <c r="F24" s="5"/>
      <c r="G24" s="5"/>
      <c r="H24" s="5">
        <v>16075.47</v>
      </c>
      <c r="I24" s="5">
        <v>15322.741</v>
      </c>
      <c r="J24" s="5">
        <v>16216.701</v>
      </c>
      <c r="K24" s="5">
        <v>15475.39</v>
      </c>
      <c r="L24" s="5">
        <v>15134.041</v>
      </c>
      <c r="M24" s="5">
        <v>15329.031</v>
      </c>
      <c r="N24" s="5">
        <v>14731.527</v>
      </c>
      <c r="O24" s="5">
        <v>14517.28</v>
      </c>
      <c r="P24" s="5">
        <v>14304.186</v>
      </c>
      <c r="Q24" s="5">
        <v>14009.345</v>
      </c>
      <c r="R24" s="5">
        <v>13407.314</v>
      </c>
      <c r="S24" s="5">
        <v>12568.136</v>
      </c>
      <c r="T24" s="5">
        <v>12175.809</v>
      </c>
      <c r="U24" s="5">
        <v>11397.828</v>
      </c>
      <c r="V24" s="5">
        <v>11537.062</v>
      </c>
      <c r="W24" s="5">
        <v>11288.032</v>
      </c>
      <c r="X24" s="5">
        <v>11033.751</v>
      </c>
      <c r="Y24" s="5">
        <v>10701.16</v>
      </c>
      <c r="Z24" s="5">
        <v>10560.813</v>
      </c>
      <c r="AA24" s="5">
        <v>9543.011</v>
      </c>
      <c r="AB24" s="5">
        <v>9422.815</v>
      </c>
      <c r="AC24" s="5">
        <v>9220.269</v>
      </c>
      <c r="AD24" s="5">
        <v>9106.15</v>
      </c>
      <c r="AE24" s="5">
        <v>8989.955</v>
      </c>
    </row>
    <row r="25" spans="1:31" ht="15">
      <c r="A25" s="4" t="s">
        <v>22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42.909</v>
      </c>
      <c r="N25" s="5">
        <v>39.788</v>
      </c>
      <c r="O25" s="5">
        <v>40.949</v>
      </c>
      <c r="P25" s="5">
        <v>40.223</v>
      </c>
      <c r="Q25" s="5">
        <v>39.748</v>
      </c>
      <c r="R25" s="5">
        <v>37.866</v>
      </c>
      <c r="S25" s="5">
        <v>36.801</v>
      </c>
      <c r="T25" s="5">
        <v>34.946</v>
      </c>
      <c r="U25" s="5">
        <v>33.206</v>
      </c>
      <c r="V25" s="5">
        <v>31.799</v>
      </c>
      <c r="W25" s="5">
        <v>30.471</v>
      </c>
      <c r="X25" s="5">
        <v>29.652</v>
      </c>
      <c r="Y25" s="5">
        <v>29.128</v>
      </c>
      <c r="Z25" s="5">
        <v>29.413</v>
      </c>
      <c r="AA25" s="5">
        <v>28.615</v>
      </c>
      <c r="AB25" s="5">
        <v>26.775</v>
      </c>
      <c r="AC25" s="5">
        <v>25.167</v>
      </c>
      <c r="AD25" s="5">
        <v>24.499</v>
      </c>
      <c r="AE25" s="5">
        <v>22.552</v>
      </c>
    </row>
    <row r="26" spans="1:31" ht="15">
      <c r="A26" s="4" t="s">
        <v>23</v>
      </c>
      <c r="B26" s="4"/>
      <c r="C26" s="5">
        <v>894</v>
      </c>
      <c r="D26" s="5"/>
      <c r="E26" s="5">
        <v>906</v>
      </c>
      <c r="F26" s="5"/>
      <c r="G26" s="5">
        <v>895</v>
      </c>
      <c r="H26" s="5">
        <v>899</v>
      </c>
      <c r="I26" s="5">
        <v>740</v>
      </c>
      <c r="J26" s="5">
        <v>738</v>
      </c>
      <c r="K26" s="5">
        <v>737</v>
      </c>
      <c r="L26" s="5">
        <v>884</v>
      </c>
      <c r="M26" s="5">
        <v>1257</v>
      </c>
      <c r="N26" s="5">
        <v>1179</v>
      </c>
      <c r="O26" s="5">
        <v>1170</v>
      </c>
      <c r="P26" s="5">
        <v>1103</v>
      </c>
      <c r="Q26" s="5">
        <v>1125</v>
      </c>
      <c r="R26" s="5">
        <v>999</v>
      </c>
      <c r="S26" s="5">
        <v>1012</v>
      </c>
      <c r="T26" s="5">
        <v>944</v>
      </c>
      <c r="U26" s="5">
        <v>765</v>
      </c>
      <c r="V26" s="5">
        <v>716</v>
      </c>
      <c r="W26" s="5">
        <v>648</v>
      </c>
      <c r="X26" s="5">
        <v>649</v>
      </c>
      <c r="Y26" s="5">
        <v>546.065</v>
      </c>
      <c r="Z26" s="5">
        <v>578.525</v>
      </c>
      <c r="AA26" s="5">
        <v>571.54</v>
      </c>
      <c r="AB26" s="5">
        <v>510.768</v>
      </c>
      <c r="AC26" s="5">
        <v>483.726</v>
      </c>
      <c r="AD26" s="5">
        <v>508.506</v>
      </c>
      <c r="AE26" s="5">
        <v>438.508</v>
      </c>
    </row>
    <row r="27" spans="1:31" ht="15">
      <c r="A27" s="4" t="s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870.767</v>
      </c>
      <c r="I27" s="5">
        <v>843.227</v>
      </c>
      <c r="J27" s="5">
        <v>819.636</v>
      </c>
      <c r="K27" s="5">
        <v>761.001</v>
      </c>
      <c r="L27" s="5">
        <v>724.385</v>
      </c>
      <c r="M27" s="5">
        <v>721.656</v>
      </c>
      <c r="N27" s="5">
        <v>742.561</v>
      </c>
      <c r="O27" s="5">
        <v>727.454</v>
      </c>
      <c r="P27" s="5">
        <v>726.008</v>
      </c>
      <c r="Q27" s="5">
        <v>684.02</v>
      </c>
      <c r="R27" s="5">
        <v>649.125</v>
      </c>
      <c r="S27" s="5">
        <v>628.284</v>
      </c>
      <c r="T27" s="5">
        <v>567.358</v>
      </c>
      <c r="U27" s="5">
        <v>533.986</v>
      </c>
      <c r="V27" s="5">
        <v>492.149</v>
      </c>
      <c r="W27" s="5">
        <v>475.986</v>
      </c>
      <c r="X27" s="5">
        <v>470.85</v>
      </c>
      <c r="Y27" s="5">
        <v>448.38</v>
      </c>
      <c r="Z27" s="5">
        <v>455.499</v>
      </c>
      <c r="AA27" s="5">
        <v>442.167</v>
      </c>
      <c r="AB27" s="5">
        <v>451.127</v>
      </c>
      <c r="AC27" s="5">
        <v>442.418</v>
      </c>
      <c r="AD27" s="5">
        <v>454.73</v>
      </c>
      <c r="AE27" s="5">
        <v>435.677</v>
      </c>
    </row>
    <row r="28" spans="1:31" ht="15">
      <c r="A28" s="4" t="s">
        <v>25</v>
      </c>
      <c r="B28" s="4"/>
      <c r="C28" s="5"/>
      <c r="D28" s="5"/>
      <c r="E28" s="5"/>
      <c r="F28" s="5"/>
      <c r="G28" s="5"/>
      <c r="H28" s="5">
        <v>400</v>
      </c>
      <c r="I28" s="5">
        <v>417</v>
      </c>
      <c r="J28" s="5">
        <v>423</v>
      </c>
      <c r="K28" s="5">
        <v>419</v>
      </c>
      <c r="L28" s="5">
        <v>448</v>
      </c>
      <c r="M28" s="5">
        <v>285.604</v>
      </c>
      <c r="N28" s="5">
        <v>259.687</v>
      </c>
      <c r="O28" s="5">
        <v>155.087</v>
      </c>
      <c r="P28" s="5">
        <v>142.067</v>
      </c>
      <c r="Q28" s="5">
        <v>166.49</v>
      </c>
      <c r="R28" s="5">
        <v>205.065</v>
      </c>
      <c r="S28" s="5">
        <v>229.046</v>
      </c>
      <c r="T28" s="5">
        <v>228.413</v>
      </c>
      <c r="U28" s="5">
        <v>194.297</v>
      </c>
      <c r="V28" s="5">
        <v>180.64</v>
      </c>
      <c r="W28" s="5">
        <v>178.656</v>
      </c>
      <c r="X28" s="5">
        <v>187.336</v>
      </c>
      <c r="Y28" s="5">
        <v>181.96</v>
      </c>
      <c r="Z28" s="5">
        <v>179.718</v>
      </c>
      <c r="AA28" s="5">
        <v>174.546</v>
      </c>
      <c r="AB28" s="5">
        <v>159.07</v>
      </c>
      <c r="AC28" s="5">
        <v>146.109</v>
      </c>
      <c r="AD28" s="5">
        <v>165.162</v>
      </c>
      <c r="AE28" s="5">
        <v>167.617</v>
      </c>
    </row>
    <row r="29" spans="1:31" ht="15">
      <c r="A29" s="4" t="s">
        <v>26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560.946</v>
      </c>
      <c r="N29" s="5">
        <v>524.461</v>
      </c>
      <c r="O29" s="5">
        <v>477.01</v>
      </c>
      <c r="P29" s="5">
        <v>459.411</v>
      </c>
      <c r="Q29" s="5">
        <v>446.093</v>
      </c>
      <c r="R29" s="5">
        <v>436</v>
      </c>
      <c r="S29" s="5">
        <v>462.314</v>
      </c>
      <c r="T29" s="5">
        <v>475.394</v>
      </c>
      <c r="U29" s="5">
        <v>453.214</v>
      </c>
      <c r="V29" s="5">
        <v>573.538</v>
      </c>
      <c r="W29" s="5">
        <v>610.181</v>
      </c>
      <c r="X29" s="5">
        <v>603.835</v>
      </c>
      <c r="Y29" s="5">
        <v>600.355</v>
      </c>
      <c r="Z29" s="5">
        <v>563.875</v>
      </c>
      <c r="AA29" s="5">
        <v>550.634</v>
      </c>
      <c r="AB29" s="5">
        <v>521.829</v>
      </c>
      <c r="AC29" s="5">
        <v>510.772</v>
      </c>
      <c r="AD29" s="5">
        <v>501.009</v>
      </c>
      <c r="AE29" s="5">
        <v>485.314</v>
      </c>
    </row>
    <row r="30" spans="1:31" ht="15">
      <c r="A30" s="4" t="s">
        <v>27</v>
      </c>
      <c r="B30" s="4"/>
      <c r="C30" s="5">
        <v>15011.114</v>
      </c>
      <c r="D30" s="5">
        <v>14176.549</v>
      </c>
      <c r="E30" s="5">
        <v>13710.813</v>
      </c>
      <c r="F30" s="5">
        <v>13503.607</v>
      </c>
      <c r="G30" s="5">
        <v>13572.975</v>
      </c>
      <c r="H30" s="5">
        <v>13481.084</v>
      </c>
      <c r="I30" s="5">
        <v>13422.288</v>
      </c>
      <c r="J30" s="5">
        <v>13271.541</v>
      </c>
      <c r="K30" s="5">
        <v>12625.77</v>
      </c>
      <c r="L30" s="5">
        <v>12164.401</v>
      </c>
      <c r="M30" s="5">
        <v>10845.82</v>
      </c>
      <c r="N30" s="5">
        <v>11087.279</v>
      </c>
      <c r="O30" s="5">
        <v>10687.979</v>
      </c>
      <c r="P30" s="5">
        <v>10128.907</v>
      </c>
      <c r="Q30" s="5">
        <v>9420.177</v>
      </c>
      <c r="R30" s="5">
        <v>9280.948</v>
      </c>
      <c r="S30" s="5">
        <v>8730.285</v>
      </c>
      <c r="T30" s="5">
        <v>8125.834</v>
      </c>
      <c r="U30" s="5">
        <v>7847.692</v>
      </c>
      <c r="V30" s="5">
        <v>7332.516</v>
      </c>
      <c r="W30" s="5">
        <v>6696.201</v>
      </c>
      <c r="X30" s="5">
        <v>6273.665</v>
      </c>
      <c r="Y30" s="5">
        <v>6069.732</v>
      </c>
      <c r="Z30" s="5">
        <v>5757.277</v>
      </c>
      <c r="AA30" s="5">
        <v>5923.914</v>
      </c>
      <c r="AB30" s="5">
        <v>5408.278</v>
      </c>
      <c r="AC30" s="5">
        <v>4889.897</v>
      </c>
      <c r="AD30" s="5">
        <v>4608.328</v>
      </c>
      <c r="AE30" s="5">
        <v>4435.15</v>
      </c>
    </row>
    <row r="31" spans="1:31" ht="15">
      <c r="A31" s="4" t="s">
        <v>31</v>
      </c>
      <c r="B31" s="4"/>
      <c r="C31" s="5">
        <v>1019</v>
      </c>
      <c r="D31" s="5"/>
      <c r="E31" s="5"/>
      <c r="F31" s="5"/>
      <c r="G31" s="5"/>
      <c r="H31" s="5">
        <v>931.1</v>
      </c>
      <c r="I31" s="5"/>
      <c r="J31" s="5"/>
      <c r="K31" s="5">
        <v>963.1</v>
      </c>
      <c r="L31" s="5"/>
      <c r="M31" s="5">
        <v>997</v>
      </c>
      <c r="N31" s="5">
        <v>913.4</v>
      </c>
      <c r="O31" s="5">
        <v>835.8</v>
      </c>
      <c r="P31" s="5">
        <v>796.1</v>
      </c>
      <c r="Q31" s="5">
        <v>774.29</v>
      </c>
      <c r="R31" s="5">
        <v>761.29</v>
      </c>
      <c r="S31" s="5">
        <v>726.87</v>
      </c>
      <c r="T31" s="5">
        <v>733.36</v>
      </c>
      <c r="U31" s="5">
        <v>736.93</v>
      </c>
      <c r="V31" s="5">
        <v>721.62</v>
      </c>
      <c r="W31" s="5">
        <v>633.04</v>
      </c>
      <c r="X31" s="5">
        <v>591.83</v>
      </c>
      <c r="Y31" s="5">
        <v>563.761</v>
      </c>
      <c r="Z31" s="5">
        <v>599.922</v>
      </c>
      <c r="AA31" s="5">
        <v>559.225</v>
      </c>
      <c r="AB31" s="5">
        <v>586.999</v>
      </c>
      <c r="AC31" s="5">
        <v>568.812</v>
      </c>
      <c r="AD31" s="5">
        <v>507.269</v>
      </c>
      <c r="AE31" s="5">
        <v>511.72</v>
      </c>
    </row>
    <row r="32" spans="1:31" ht="15">
      <c r="A32" s="4" t="s">
        <v>32</v>
      </c>
      <c r="B32" s="4"/>
      <c r="C32" s="5">
        <v>44.2</v>
      </c>
      <c r="D32" s="5">
        <v>44.2</v>
      </c>
      <c r="E32" s="5">
        <v>44.2</v>
      </c>
      <c r="F32" s="5">
        <v>43.2</v>
      </c>
      <c r="G32" s="5">
        <v>44.1</v>
      </c>
      <c r="H32" s="5">
        <v>45.5</v>
      </c>
      <c r="I32" s="5">
        <v>48.2</v>
      </c>
      <c r="J32" s="5">
        <v>53.6</v>
      </c>
      <c r="K32" s="5">
        <v>57.1</v>
      </c>
      <c r="L32" s="5">
        <v>57</v>
      </c>
      <c r="M32" s="5">
        <v>44.922</v>
      </c>
      <c r="N32" s="5">
        <v>44.897</v>
      </c>
      <c r="O32" s="5">
        <v>46.071</v>
      </c>
      <c r="P32" s="5">
        <v>45.781</v>
      </c>
      <c r="Q32" s="5">
        <v>46.238</v>
      </c>
      <c r="R32" s="5">
        <v>38.435</v>
      </c>
      <c r="S32" s="5">
        <v>38.884</v>
      </c>
      <c r="T32" s="5">
        <v>30.394</v>
      </c>
      <c r="U32" s="5">
        <v>30.915</v>
      </c>
      <c r="V32" s="5">
        <v>21.26</v>
      </c>
      <c r="W32" s="5">
        <v>21.098</v>
      </c>
      <c r="X32" s="5">
        <v>21.02</v>
      </c>
      <c r="Y32" s="5">
        <v>21.285</v>
      </c>
      <c r="Z32" s="5">
        <v>21.878</v>
      </c>
      <c r="AA32" s="5">
        <v>22.767</v>
      </c>
      <c r="AB32" s="5">
        <v>18.124</v>
      </c>
      <c r="AC32" s="5">
        <v>19.024</v>
      </c>
      <c r="AD32" s="5">
        <v>19.143</v>
      </c>
      <c r="AE32" s="5">
        <v>18.269</v>
      </c>
    </row>
    <row r="33" spans="1:31" ht="15">
      <c r="A33" s="4" t="s">
        <v>33</v>
      </c>
      <c r="B33" s="4"/>
      <c r="C33" s="5"/>
      <c r="D33" s="5"/>
      <c r="E33" s="5"/>
      <c r="F33" s="5"/>
      <c r="G33" s="5"/>
      <c r="H33" s="5"/>
      <c r="I33" s="5"/>
      <c r="J33" s="5">
        <v>442.352</v>
      </c>
      <c r="K33" s="5"/>
      <c r="L33" s="5"/>
      <c r="M33" s="5">
        <v>418.021</v>
      </c>
      <c r="N33" s="5">
        <v>415.479</v>
      </c>
      <c r="O33" s="5">
        <v>403.246</v>
      </c>
      <c r="P33" s="5">
        <v>369.384</v>
      </c>
      <c r="Q33" s="5">
        <v>345.704</v>
      </c>
      <c r="R33" s="5">
        <v>317.478</v>
      </c>
      <c r="S33" s="5">
        <v>324.755</v>
      </c>
      <c r="T33" s="5">
        <v>308.28</v>
      </c>
      <c r="U33" s="5">
        <v>318.166</v>
      </c>
      <c r="V33" s="5">
        <v>283.041</v>
      </c>
      <c r="W33" s="5">
        <v>255.276</v>
      </c>
      <c r="X33" s="5">
        <v>244.494</v>
      </c>
      <c r="Y33" s="5">
        <v>225.434</v>
      </c>
      <c r="Z33" s="5">
        <v>213.543</v>
      </c>
      <c r="AA33" s="5">
        <v>200.532</v>
      </c>
      <c r="AB33" s="5">
        <v>190.486</v>
      </c>
      <c r="AC33" s="5">
        <v>180.998</v>
      </c>
      <c r="AD33" s="5">
        <v>170.864</v>
      </c>
      <c r="AE33" s="5">
        <v>162.284</v>
      </c>
    </row>
    <row r="34" spans="1:31" ht="15">
      <c r="A34" s="4" t="s">
        <v>34</v>
      </c>
      <c r="B34" s="4"/>
      <c r="C34" s="5">
        <v>7241.895</v>
      </c>
      <c r="D34" s="5">
        <v>7178.298</v>
      </c>
      <c r="E34" s="5">
        <v>7260.498</v>
      </c>
      <c r="F34" s="5">
        <v>7191.533</v>
      </c>
      <c r="G34" s="5">
        <v>7357.968</v>
      </c>
      <c r="H34" s="5">
        <v>7393.515</v>
      </c>
      <c r="I34" s="5">
        <v>7277.314</v>
      </c>
      <c r="J34" s="5">
        <v>7359.214</v>
      </c>
      <c r="K34" s="5">
        <v>7220.856</v>
      </c>
      <c r="L34" s="5">
        <v>7353.606</v>
      </c>
      <c r="M34" s="5">
        <v>7176.283</v>
      </c>
      <c r="N34" s="5">
        <v>7465.525</v>
      </c>
      <c r="O34" s="5">
        <v>7606.216</v>
      </c>
      <c r="P34" s="5">
        <v>7672.831</v>
      </c>
      <c r="Q34" s="5">
        <v>7416.127</v>
      </c>
      <c r="R34" s="5">
        <v>7165.917</v>
      </c>
      <c r="S34" s="5">
        <v>6773.913</v>
      </c>
      <c r="T34" s="5">
        <v>6452.817</v>
      </c>
      <c r="U34" s="5">
        <v>6034.836</v>
      </c>
      <c r="V34" s="5">
        <v>5591.562</v>
      </c>
      <c r="W34" s="5">
        <v>4961.409</v>
      </c>
      <c r="X34" s="5">
        <v>4673.464</v>
      </c>
      <c r="Y34" s="5">
        <v>4268.669</v>
      </c>
      <c r="Z34" s="5">
        <v>4057.89</v>
      </c>
      <c r="AA34" s="5">
        <v>3886.009</v>
      </c>
      <c r="AB34" s="5">
        <v>3482.308</v>
      </c>
      <c r="AC34" s="5">
        <v>3282.57</v>
      </c>
      <c r="AD34" s="5">
        <v>3162.567</v>
      </c>
      <c r="AE34" s="5">
        <v>3032.023</v>
      </c>
    </row>
    <row r="35" spans="1:31" ht="15">
      <c r="A35" s="4" t="s">
        <v>35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1639.899</v>
      </c>
      <c r="N35" s="5">
        <v>1975.303</v>
      </c>
      <c r="O35" s="5">
        <v>1959.498</v>
      </c>
      <c r="P35" s="5">
        <v>1801.362</v>
      </c>
      <c r="Q35" s="5">
        <v>1425.856</v>
      </c>
      <c r="R35" s="5">
        <v>1421.921</v>
      </c>
      <c r="S35" s="5">
        <v>1450.551</v>
      </c>
      <c r="T35" s="5">
        <v>1378.799</v>
      </c>
      <c r="U35" s="5">
        <v>1345.418</v>
      </c>
      <c r="V35" s="5">
        <v>1187.39</v>
      </c>
      <c r="W35" s="5">
        <v>1114.271</v>
      </c>
      <c r="X35" s="5"/>
      <c r="Y35" s="5"/>
      <c r="Z35" s="5"/>
      <c r="AA35" s="5"/>
      <c r="AB35" s="5"/>
      <c r="AC35" s="5"/>
      <c r="AD35" s="5"/>
      <c r="AE35" s="5"/>
    </row>
    <row r="36" spans="1:31" ht="15">
      <c r="A36" s="4" t="s">
        <v>36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>
        <v>600.18</v>
      </c>
      <c r="N36" s="5">
        <v>26.2</v>
      </c>
      <c r="O36" s="5">
        <v>21.3</v>
      </c>
      <c r="P36" s="5">
        <v>13.2</v>
      </c>
      <c r="Q36" s="5">
        <v>9.5</v>
      </c>
      <c r="R36" s="5">
        <v>185.64</v>
      </c>
      <c r="S36" s="5">
        <v>5.5</v>
      </c>
      <c r="T36" s="5">
        <v>286.1</v>
      </c>
      <c r="U36" s="5">
        <v>5</v>
      </c>
      <c r="V36" s="5">
        <v>308.65</v>
      </c>
      <c r="W36" s="5">
        <v>317.9</v>
      </c>
      <c r="X36" s="5">
        <v>336.9</v>
      </c>
      <c r="Y36" s="5">
        <v>336.34</v>
      </c>
      <c r="Z36" s="5">
        <v>336.74</v>
      </c>
      <c r="AA36" s="5">
        <v>366.26</v>
      </c>
      <c r="AB36" s="5">
        <v>372.89</v>
      </c>
      <c r="AC36" s="5"/>
      <c r="AD36" s="5"/>
      <c r="AE36" s="5"/>
    </row>
    <row r="37" spans="1:31" ht="15">
      <c r="A37" s="4" t="s">
        <v>37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508.779</v>
      </c>
      <c r="N37" s="5">
        <v>440.362</v>
      </c>
      <c r="O37" s="5">
        <v>416.27</v>
      </c>
      <c r="P37" s="5">
        <v>416.294</v>
      </c>
      <c r="Q37" s="5">
        <v>399.414</v>
      </c>
      <c r="R37" s="5">
        <v>385.054</v>
      </c>
      <c r="S37" s="5">
        <v>391.01</v>
      </c>
      <c r="T37" s="5">
        <v>361.223</v>
      </c>
      <c r="U37" s="5">
        <v>335.43</v>
      </c>
      <c r="V37" s="5">
        <v>319.859</v>
      </c>
      <c r="W37" s="5">
        <v>309.474</v>
      </c>
      <c r="X37" s="5">
        <v>317.636</v>
      </c>
      <c r="Y37" s="5">
        <v>303.519</v>
      </c>
      <c r="Z37" s="5">
        <v>307.583</v>
      </c>
      <c r="AA37" s="5">
        <v>305.772</v>
      </c>
      <c r="AB37" s="5">
        <v>303.656</v>
      </c>
      <c r="AC37" s="5">
        <v>296.481</v>
      </c>
      <c r="AD37" s="5">
        <v>284.864</v>
      </c>
      <c r="AE37" s="5">
        <v>270.706</v>
      </c>
    </row>
    <row r="38" spans="1:31" ht="15">
      <c r="A38" s="4" t="s">
        <v>38</v>
      </c>
      <c r="B38" s="4"/>
      <c r="C38" s="5">
        <v>4.187</v>
      </c>
      <c r="D38" s="5">
        <v>3.996</v>
      </c>
      <c r="E38" s="5">
        <v>3.804</v>
      </c>
      <c r="F38" s="5">
        <v>3.613</v>
      </c>
      <c r="G38" s="5">
        <v>3.422</v>
      </c>
      <c r="H38" s="5">
        <v>2.144</v>
      </c>
      <c r="I38" s="5">
        <v>1.973</v>
      </c>
      <c r="J38" s="5">
        <v>1.81</v>
      </c>
      <c r="K38" s="5">
        <v>1.654</v>
      </c>
      <c r="L38" s="5">
        <v>1.511</v>
      </c>
      <c r="M38" s="5">
        <v>1.282</v>
      </c>
      <c r="N38" s="5">
        <v>1.154</v>
      </c>
      <c r="O38" s="5">
        <v>1.051</v>
      </c>
      <c r="P38" s="5">
        <v>0.939</v>
      </c>
      <c r="Q38" s="5">
        <v>0.874</v>
      </c>
      <c r="R38" s="5">
        <v>0.786</v>
      </c>
      <c r="S38" s="5">
        <v>0.73</v>
      </c>
      <c r="T38" s="5">
        <v>0.702</v>
      </c>
      <c r="U38" s="5">
        <v>0.683</v>
      </c>
      <c r="V38" s="5">
        <v>0.66</v>
      </c>
      <c r="W38" s="5">
        <v>0.686</v>
      </c>
      <c r="X38" s="5">
        <v>0.596</v>
      </c>
      <c r="Y38" s="5">
        <v>0.579</v>
      </c>
      <c r="Z38" s="5">
        <v>0.61</v>
      </c>
      <c r="AA38" s="5">
        <v>0.597</v>
      </c>
      <c r="AB38" s="5">
        <v>0.607</v>
      </c>
      <c r="AC38" s="5">
        <v>0.619</v>
      </c>
      <c r="AD38" s="5">
        <v>0.649</v>
      </c>
      <c r="AE38" s="5">
        <v>0.646</v>
      </c>
    </row>
    <row r="39" spans="1:31" ht="15">
      <c r="A39" s="4" t="s">
        <v>42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2.834</v>
      </c>
      <c r="N39" s="5">
        <v>3.231</v>
      </c>
      <c r="O39" s="5">
        <v>3.677</v>
      </c>
      <c r="P39" s="5">
        <v>3.243</v>
      </c>
      <c r="Q39" s="5">
        <v>3.195</v>
      </c>
      <c r="R39" s="5">
        <v>2.883</v>
      </c>
      <c r="S39" s="5">
        <v>2.622</v>
      </c>
      <c r="T39" s="5">
        <v>2.372</v>
      </c>
      <c r="U39" s="5">
        <v>2.103</v>
      </c>
      <c r="V39" s="5">
        <v>2.007</v>
      </c>
      <c r="W39" s="5">
        <v>1.808</v>
      </c>
      <c r="X39" s="5">
        <v>1.69</v>
      </c>
      <c r="Y39" s="5">
        <v>1.622</v>
      </c>
      <c r="Z39" s="5">
        <v>1.504</v>
      </c>
      <c r="AA39" s="5">
        <v>1.407</v>
      </c>
      <c r="AB39" s="5">
        <v>1.306</v>
      </c>
      <c r="AC39" s="5">
        <v>1.287</v>
      </c>
      <c r="AD39" s="5">
        <v>1.285</v>
      </c>
      <c r="AE39" s="5">
        <v>1.185</v>
      </c>
    </row>
    <row r="40" spans="1:31" ht="15">
      <c r="A40" s="4" t="s">
        <v>43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v>33.49</v>
      </c>
      <c r="AD40" s="5"/>
      <c r="AE40" s="5"/>
    </row>
    <row r="41" spans="1:31" ht="15">
      <c r="A41" s="4" t="s">
        <v>44</v>
      </c>
      <c r="B41" s="4"/>
      <c r="C41" s="5">
        <v>1530</v>
      </c>
      <c r="D41" s="5">
        <v>1418</v>
      </c>
      <c r="E41" s="5">
        <v>1374</v>
      </c>
      <c r="F41" s="5">
        <v>1354</v>
      </c>
      <c r="G41" s="5">
        <v>1357</v>
      </c>
      <c r="H41" s="5">
        <v>1381</v>
      </c>
      <c r="I41" s="5">
        <v>1252</v>
      </c>
      <c r="J41" s="5">
        <v>1192</v>
      </c>
      <c r="K41" s="5">
        <v>1179</v>
      </c>
      <c r="L41" s="5">
        <v>1131</v>
      </c>
      <c r="M41" s="5">
        <v>1093.25</v>
      </c>
      <c r="N41" s="5">
        <v>986.616</v>
      </c>
      <c r="O41" s="5">
        <v>954.791</v>
      </c>
      <c r="P41" s="5">
        <v>907.048</v>
      </c>
      <c r="Q41" s="5">
        <v>882.634</v>
      </c>
      <c r="R41" s="5">
        <v>845.351</v>
      </c>
      <c r="S41" s="5">
        <v>811.904</v>
      </c>
      <c r="T41" s="5">
        <v>766.515</v>
      </c>
      <c r="U41" s="5">
        <v>738.816</v>
      </c>
      <c r="V41" s="5">
        <v>709.856</v>
      </c>
      <c r="W41" s="5">
        <v>686.975</v>
      </c>
      <c r="X41" s="5">
        <v>667.152</v>
      </c>
      <c r="Y41" s="5">
        <v>641.92</v>
      </c>
      <c r="Z41" s="5">
        <v>622.53</v>
      </c>
      <c r="AA41" s="5">
        <v>627.52</v>
      </c>
      <c r="AB41" s="5">
        <v>600.306</v>
      </c>
      <c r="AC41" s="5">
        <v>590.305</v>
      </c>
      <c r="AD41" s="5">
        <v>566.505</v>
      </c>
      <c r="AE41" s="5">
        <v>559.245</v>
      </c>
    </row>
    <row r="42" spans="1:31" ht="15">
      <c r="A42" s="4" t="s">
        <v>45</v>
      </c>
      <c r="B42" s="4"/>
      <c r="C42" s="5">
        <v>873.418</v>
      </c>
      <c r="D42" s="5">
        <v>815.1</v>
      </c>
      <c r="E42" s="5">
        <v>823.7</v>
      </c>
      <c r="F42" s="5">
        <v>815.8</v>
      </c>
      <c r="G42" s="5">
        <v>842</v>
      </c>
      <c r="H42" s="5">
        <v>844.2</v>
      </c>
      <c r="I42" s="5">
        <v>872.3</v>
      </c>
      <c r="J42" s="5">
        <v>883.393</v>
      </c>
      <c r="K42" s="5">
        <v>868.9</v>
      </c>
      <c r="L42" s="5">
        <v>866.593</v>
      </c>
      <c r="M42" s="5">
        <v>864.597</v>
      </c>
      <c r="N42" s="5">
        <v>797.658</v>
      </c>
      <c r="O42" s="5">
        <v>777.254</v>
      </c>
      <c r="P42" s="5">
        <v>779.255</v>
      </c>
      <c r="Q42" s="5">
        <v>764.526</v>
      </c>
      <c r="R42" s="5">
        <v>732.438</v>
      </c>
      <c r="S42" s="5">
        <v>705.096</v>
      </c>
      <c r="T42" s="5">
        <v>668.781</v>
      </c>
      <c r="U42" s="5">
        <v>629.677</v>
      </c>
      <c r="V42" s="5">
        <v>594.226</v>
      </c>
      <c r="W42" s="5">
        <v>563.394</v>
      </c>
      <c r="X42" s="5">
        <v>550.82</v>
      </c>
      <c r="Y42" s="5">
        <v>544.022</v>
      </c>
      <c r="Z42" s="5">
        <v>508.548</v>
      </c>
      <c r="AA42" s="5">
        <v>470.889</v>
      </c>
      <c r="AB42" s="5">
        <v>445.996</v>
      </c>
      <c r="AC42" s="5">
        <v>421.264</v>
      </c>
      <c r="AD42" s="5">
        <v>396.212</v>
      </c>
      <c r="AE42" s="5">
        <v>380.745</v>
      </c>
    </row>
    <row r="43" spans="1:31" ht="15">
      <c r="A43" s="4" t="s">
        <v>46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7406</v>
      </c>
      <c r="N43" s="5"/>
      <c r="O43" s="5">
        <v>7083</v>
      </c>
      <c r="P43" s="5">
        <v>8655</v>
      </c>
      <c r="Q43" s="5">
        <v>5115</v>
      </c>
      <c r="R43" s="5">
        <v>4547</v>
      </c>
      <c r="S43" s="5">
        <v>4837</v>
      </c>
      <c r="T43" s="5">
        <v>4700</v>
      </c>
      <c r="U43" s="5">
        <v>4301</v>
      </c>
      <c r="V43" s="5">
        <v>4363</v>
      </c>
      <c r="W43" s="5">
        <v>3463</v>
      </c>
      <c r="X43" s="5">
        <v>3527.9</v>
      </c>
      <c r="Y43" s="5">
        <v>3409.803</v>
      </c>
      <c r="Z43" s="5">
        <v>2625.585</v>
      </c>
      <c r="AA43" s="5">
        <v>3425.79</v>
      </c>
      <c r="AB43" s="5">
        <v>3333.45</v>
      </c>
      <c r="AC43" s="5">
        <v>2804.117</v>
      </c>
      <c r="AD43" s="5">
        <v>2553.14</v>
      </c>
      <c r="AE43" s="5">
        <v>2673.529</v>
      </c>
    </row>
    <row r="44" spans="1:31" ht="15">
      <c r="A44" s="4" t="s">
        <v>47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817.064</v>
      </c>
      <c r="N44" s="5">
        <v>831.995</v>
      </c>
      <c r="O44" s="5">
        <v>862.522</v>
      </c>
      <c r="P44" s="5">
        <v>813.134</v>
      </c>
      <c r="Q44" s="5">
        <v>789.441</v>
      </c>
      <c r="R44" s="5">
        <v>774.672</v>
      </c>
      <c r="S44" s="5">
        <v>765.968</v>
      </c>
      <c r="T44" s="5">
        <v>736.026</v>
      </c>
      <c r="U44" s="5">
        <v>726.306</v>
      </c>
      <c r="V44" s="5">
        <v>703.388</v>
      </c>
      <c r="W44" s="5">
        <v>670.56</v>
      </c>
      <c r="X44" s="5">
        <v>602.881</v>
      </c>
      <c r="Y44" s="5">
        <v>589.998</v>
      </c>
      <c r="Z44" s="5">
        <v>568.565</v>
      </c>
      <c r="AA44" s="5">
        <v>561.898</v>
      </c>
      <c r="AB44" s="5">
        <v>543.565</v>
      </c>
      <c r="AC44" s="5">
        <v>520.352</v>
      </c>
      <c r="AD44" s="5">
        <v>505.278</v>
      </c>
      <c r="AE44" s="5">
        <v>486.326</v>
      </c>
    </row>
    <row r="45" spans="1:31" ht="15">
      <c r="A45" s="4" t="s">
        <v>48</v>
      </c>
      <c r="B45" s="4"/>
      <c r="C45" s="5">
        <v>55</v>
      </c>
      <c r="D45" s="5">
        <v>53</v>
      </c>
      <c r="E45" s="5">
        <v>56</v>
      </c>
      <c r="F45" s="5">
        <v>49</v>
      </c>
      <c r="G45" s="5">
        <v>48</v>
      </c>
      <c r="H45" s="5">
        <v>483</v>
      </c>
      <c r="I45" s="5">
        <v>478</v>
      </c>
      <c r="J45" s="5">
        <v>474</v>
      </c>
      <c r="K45" s="5">
        <v>496</v>
      </c>
      <c r="L45" s="5">
        <v>476</v>
      </c>
      <c r="M45" s="5">
        <v>493.617</v>
      </c>
      <c r="N45" s="5">
        <v>468.4</v>
      </c>
      <c r="O45" s="5">
        <v>279.2</v>
      </c>
      <c r="P45" s="5">
        <v>218.4</v>
      </c>
      <c r="Q45" s="5">
        <v>170.9</v>
      </c>
      <c r="R45" s="5">
        <v>192</v>
      </c>
      <c r="S45" s="5">
        <v>170.3</v>
      </c>
      <c r="T45" s="5">
        <v>210.2</v>
      </c>
      <c r="U45" s="5">
        <v>153.4</v>
      </c>
      <c r="V45" s="5">
        <v>100.2</v>
      </c>
      <c r="W45" s="5">
        <v>83.748</v>
      </c>
      <c r="X45" s="5">
        <v>88.474</v>
      </c>
      <c r="Y45" s="5">
        <v>106.617</v>
      </c>
      <c r="Z45" s="5">
        <v>138.945</v>
      </c>
      <c r="AA45" s="5">
        <v>146.869</v>
      </c>
      <c r="AB45" s="5">
        <v>140.309</v>
      </c>
      <c r="AC45" s="5">
        <v>137.295</v>
      </c>
      <c r="AD45" s="5"/>
      <c r="AE45" s="5">
        <v>110.497</v>
      </c>
    </row>
    <row r="46" spans="1:31" ht="15">
      <c r="A46" s="4" t="s">
        <v>55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937.138</v>
      </c>
      <c r="N46" s="5">
        <v>956.598</v>
      </c>
      <c r="O46" s="5">
        <v>927.568</v>
      </c>
      <c r="P46" s="5">
        <v>884.111</v>
      </c>
      <c r="Q46" s="5">
        <v>887.769</v>
      </c>
      <c r="R46" s="5">
        <v>866.068</v>
      </c>
      <c r="S46" s="5">
        <v>838.533</v>
      </c>
      <c r="T46" s="5">
        <v>787.542</v>
      </c>
      <c r="U46" s="5">
        <v>721.922</v>
      </c>
      <c r="V46" s="5">
        <v>697.014</v>
      </c>
      <c r="W46" s="5">
        <v>664.022</v>
      </c>
      <c r="X46" s="5">
        <v>625.66</v>
      </c>
      <c r="Y46" s="5">
        <v>609.64</v>
      </c>
      <c r="Z46" s="5">
        <v>612.918</v>
      </c>
      <c r="AA46" s="5">
        <v>582.614</v>
      </c>
      <c r="AB46" s="5">
        <v>581.031</v>
      </c>
      <c r="AC46" s="5">
        <v>548.991</v>
      </c>
      <c r="AD46" s="5">
        <v>551.057</v>
      </c>
      <c r="AE46" s="5">
        <v>520.445</v>
      </c>
    </row>
    <row r="47" spans="1:31" ht="15">
      <c r="A47" s="4" t="s">
        <v>59</v>
      </c>
      <c r="B47" s="4"/>
      <c r="C47" s="5"/>
      <c r="D47" s="5"/>
      <c r="E47" s="5"/>
      <c r="F47" s="5"/>
      <c r="G47" s="5"/>
      <c r="H47" s="5">
        <v>9832</v>
      </c>
      <c r="I47" s="5">
        <v>9722</v>
      </c>
      <c r="J47" s="5">
        <v>9269</v>
      </c>
      <c r="K47" s="5">
        <v>9085</v>
      </c>
      <c r="L47" s="5">
        <v>8794</v>
      </c>
      <c r="M47" s="5">
        <v>8141</v>
      </c>
      <c r="N47" s="5">
        <v>7406</v>
      </c>
      <c r="O47" s="5">
        <v>5496</v>
      </c>
      <c r="P47" s="5">
        <v>4218</v>
      </c>
      <c r="Q47" s="5">
        <v>3375</v>
      </c>
      <c r="R47" s="5">
        <v>2906</v>
      </c>
      <c r="S47" s="5">
        <v>2567</v>
      </c>
      <c r="T47" s="5">
        <v>2516</v>
      </c>
      <c r="U47" s="5">
        <v>2810.4</v>
      </c>
      <c r="V47" s="5">
        <v>2671.8</v>
      </c>
      <c r="W47" s="5"/>
      <c r="X47" s="5">
        <v>3107.31</v>
      </c>
      <c r="Y47" s="5">
        <v>2780.443</v>
      </c>
      <c r="Z47" s="5">
        <v>2766.053</v>
      </c>
      <c r="AA47" s="5">
        <v>3056.817</v>
      </c>
      <c r="AB47" s="5">
        <v>2923.35</v>
      </c>
      <c r="AC47" s="5">
        <v>2553.26</v>
      </c>
      <c r="AD47" s="5">
        <v>3182.329</v>
      </c>
      <c r="AE47" s="5">
        <v>2550.634</v>
      </c>
    </row>
    <row r="48" spans="1:31" ht="15">
      <c r="A48" s="4" t="s">
        <v>60</v>
      </c>
      <c r="B48" s="4"/>
      <c r="C48" s="5">
        <v>8279.675</v>
      </c>
      <c r="D48" s="5">
        <v>8297.858</v>
      </c>
      <c r="E48" s="5">
        <v>8405.594</v>
      </c>
      <c r="F48" s="5">
        <v>8280.032</v>
      </c>
      <c r="G48" s="5">
        <v>8318.453</v>
      </c>
      <c r="H48" s="5">
        <v>8799.807</v>
      </c>
      <c r="I48" s="5">
        <v>9035.627</v>
      </c>
      <c r="J48" s="5">
        <v>9099.125</v>
      </c>
      <c r="K48" s="5">
        <v>9119.829</v>
      </c>
      <c r="L48" s="5">
        <v>9458.447</v>
      </c>
      <c r="M48" s="5">
        <v>9014.265</v>
      </c>
      <c r="N48" s="5">
        <v>9221.76</v>
      </c>
      <c r="O48" s="5">
        <v>8818.106</v>
      </c>
      <c r="P48" s="5">
        <v>8475.446</v>
      </c>
      <c r="Q48" s="5">
        <v>8015.937</v>
      </c>
      <c r="R48" s="5">
        <v>7497.804</v>
      </c>
      <c r="S48" s="5">
        <v>7552.377</v>
      </c>
      <c r="T48" s="5">
        <v>7056.526</v>
      </c>
      <c r="U48" s="5">
        <v>6772.399</v>
      </c>
      <c r="V48" s="5">
        <v>6404.068</v>
      </c>
      <c r="W48" s="5">
        <v>5644.638</v>
      </c>
      <c r="X48" s="5">
        <v>5259.718</v>
      </c>
      <c r="Y48" s="5">
        <v>4634.93</v>
      </c>
      <c r="Z48" s="5">
        <v>4168.55</v>
      </c>
      <c r="AA48" s="5">
        <v>3867.706</v>
      </c>
      <c r="AB48" s="5">
        <v>3473.752</v>
      </c>
      <c r="AC48" s="5">
        <v>3263.718</v>
      </c>
      <c r="AD48" s="5">
        <v>3045.476</v>
      </c>
      <c r="AE48" s="5">
        <v>2822.392</v>
      </c>
    </row>
    <row r="49" spans="1:31" ht="15">
      <c r="A49" s="4" t="s">
        <v>61</v>
      </c>
      <c r="B49" s="4"/>
      <c r="C49" s="5">
        <v>106536</v>
      </c>
      <c r="D49" s="5">
        <v>102968</v>
      </c>
      <c r="E49" s="5">
        <v>100691</v>
      </c>
      <c r="F49" s="5">
        <v>105583</v>
      </c>
      <c r="G49" s="5">
        <v>104712</v>
      </c>
      <c r="H49" s="5">
        <v>106155</v>
      </c>
      <c r="I49" s="5">
        <v>99243</v>
      </c>
      <c r="J49" s="5">
        <v>98298</v>
      </c>
      <c r="K49" s="5">
        <v>105308</v>
      </c>
      <c r="L49" s="5">
        <v>96561</v>
      </c>
      <c r="M49" s="5">
        <v>139878</v>
      </c>
      <c r="N49" s="5">
        <v>133475</v>
      </c>
      <c r="O49" s="5">
        <v>127821</v>
      </c>
      <c r="P49" s="5">
        <v>123289</v>
      </c>
      <c r="Q49" s="5">
        <v>121165</v>
      </c>
      <c r="R49" s="5">
        <v>115012</v>
      </c>
      <c r="S49" s="5">
        <v>116900</v>
      </c>
      <c r="T49" s="5">
        <v>106968</v>
      </c>
      <c r="U49" s="5">
        <v>104673</v>
      </c>
      <c r="V49" s="5">
        <v>103912</v>
      </c>
      <c r="W49" s="5">
        <v>103844</v>
      </c>
      <c r="X49" s="5">
        <v>96401</v>
      </c>
      <c r="Y49" s="5">
        <v>100749.968</v>
      </c>
      <c r="Z49" s="5">
        <v>96385</v>
      </c>
      <c r="AA49" s="5">
        <v>92020</v>
      </c>
      <c r="AB49" s="5">
        <v>84565.705</v>
      </c>
      <c r="AC49" s="5">
        <v>83579</v>
      </c>
      <c r="AD49" s="5">
        <v>80064</v>
      </c>
      <c r="AE49" s="5">
        <v>65591.358</v>
      </c>
    </row>
    <row r="51" spans="3:31" ht="15">
      <c r="C51">
        <f>C1</f>
        <v>1980</v>
      </c>
      <c r="D51">
        <f aca="true" t="shared" si="0" ref="D51:AE51">D1</f>
        <v>1981</v>
      </c>
      <c r="E51">
        <f t="shared" si="0"/>
        <v>1982</v>
      </c>
      <c r="F51">
        <f t="shared" si="0"/>
        <v>1983</v>
      </c>
      <c r="G51">
        <f t="shared" si="0"/>
        <v>1984</v>
      </c>
      <c r="H51">
        <f t="shared" si="0"/>
        <v>1985</v>
      </c>
      <c r="I51">
        <f t="shared" si="0"/>
        <v>1986</v>
      </c>
      <c r="J51">
        <f t="shared" si="0"/>
        <v>1987</v>
      </c>
      <c r="K51">
        <f t="shared" si="0"/>
        <v>1988</v>
      </c>
      <c r="L51">
        <f t="shared" si="0"/>
        <v>1989</v>
      </c>
      <c r="M51">
        <f t="shared" si="0"/>
        <v>1990</v>
      </c>
      <c r="N51">
        <f t="shared" si="0"/>
        <v>1991</v>
      </c>
      <c r="O51">
        <f t="shared" si="0"/>
        <v>1992</v>
      </c>
      <c r="P51">
        <f t="shared" si="0"/>
        <v>1993</v>
      </c>
      <c r="Q51">
        <f t="shared" si="0"/>
        <v>1994</v>
      </c>
      <c r="R51">
        <f t="shared" si="0"/>
        <v>1995</v>
      </c>
      <c r="S51">
        <f t="shared" si="0"/>
        <v>1996</v>
      </c>
      <c r="T51">
        <f t="shared" si="0"/>
        <v>1997</v>
      </c>
      <c r="U51">
        <f t="shared" si="0"/>
        <v>1998</v>
      </c>
      <c r="V51">
        <f t="shared" si="0"/>
        <v>1999</v>
      </c>
      <c r="W51">
        <f t="shared" si="0"/>
        <v>2000</v>
      </c>
      <c r="X51">
        <f t="shared" si="0"/>
        <v>2001</v>
      </c>
      <c r="Y51">
        <f t="shared" si="0"/>
        <v>2002</v>
      </c>
      <c r="Z51">
        <f t="shared" si="0"/>
        <v>2003</v>
      </c>
      <c r="AA51">
        <f t="shared" si="0"/>
        <v>2004</v>
      </c>
      <c r="AB51">
        <f t="shared" si="0"/>
        <v>2005</v>
      </c>
      <c r="AC51">
        <f t="shared" si="0"/>
        <v>2006</v>
      </c>
      <c r="AD51">
        <f t="shared" si="0"/>
        <v>2007</v>
      </c>
      <c r="AE51">
        <f t="shared" si="0"/>
        <v>2008</v>
      </c>
    </row>
    <row r="52" spans="2:31" ht="15">
      <c r="B52" t="s">
        <v>75</v>
      </c>
      <c r="C52" s="7">
        <f>SUM(C2:C20)</f>
        <v>40086.914</v>
      </c>
      <c r="D52" s="7">
        <f aca="true" t="shared" si="1" ref="D52:AE52">SUM(D2:D20)</f>
        <v>40293.917</v>
      </c>
      <c r="E52" s="7">
        <f t="shared" si="1"/>
        <v>38236.817</v>
      </c>
      <c r="F52" s="7">
        <f t="shared" si="1"/>
        <v>37841.130000000005</v>
      </c>
      <c r="G52" s="7">
        <f t="shared" si="1"/>
        <v>38476.914</v>
      </c>
      <c r="H52" s="7">
        <f t="shared" si="1"/>
        <v>39221.395000000004</v>
      </c>
      <c r="I52" s="7">
        <f t="shared" si="1"/>
        <v>38303.721</v>
      </c>
      <c r="J52" s="7">
        <f t="shared" si="1"/>
        <v>38880.676</v>
      </c>
      <c r="K52" s="7">
        <f t="shared" si="1"/>
        <v>38839.733</v>
      </c>
      <c r="L52" s="7">
        <f t="shared" si="1"/>
        <v>37604.999</v>
      </c>
      <c r="M52" s="7">
        <f t="shared" si="1"/>
        <v>41973.361999999994</v>
      </c>
      <c r="N52" s="7">
        <f t="shared" si="1"/>
        <v>38878.640999999996</v>
      </c>
      <c r="O52" s="7">
        <f t="shared" si="1"/>
        <v>35229.783</v>
      </c>
      <c r="P52" s="7">
        <f t="shared" si="1"/>
        <v>33830.924</v>
      </c>
      <c r="Q52" s="7">
        <f t="shared" si="1"/>
        <v>31719.552</v>
      </c>
      <c r="R52" s="7">
        <f t="shared" si="1"/>
        <v>30887.684999999998</v>
      </c>
      <c r="S52" s="7">
        <f t="shared" si="1"/>
        <v>30411.317000000003</v>
      </c>
      <c r="T52" s="7">
        <f t="shared" si="1"/>
        <v>31060.006999999994</v>
      </c>
      <c r="U52" s="7">
        <f t="shared" si="1"/>
        <v>29263.004</v>
      </c>
      <c r="V52" s="7">
        <f t="shared" si="1"/>
        <v>28375.616</v>
      </c>
      <c r="W52" s="7">
        <f t="shared" si="1"/>
        <v>27733.608</v>
      </c>
      <c r="X52" s="7">
        <f t="shared" si="1"/>
        <v>12701.514</v>
      </c>
      <c r="Y52" s="7">
        <f t="shared" si="1"/>
        <v>23664.967999999997</v>
      </c>
      <c r="Z52" s="7">
        <f t="shared" si="1"/>
        <v>23381.765</v>
      </c>
      <c r="AA52" s="7">
        <f t="shared" si="1"/>
        <v>22859.615999999998</v>
      </c>
      <c r="AB52" s="7">
        <f t="shared" si="1"/>
        <v>23245.128000000004</v>
      </c>
      <c r="AC52" s="7">
        <f t="shared" si="1"/>
        <v>21100.1</v>
      </c>
      <c r="AD52" s="7">
        <f t="shared" si="1"/>
        <v>21005.488999999998</v>
      </c>
      <c r="AE52" s="7">
        <f t="shared" si="1"/>
        <v>20990.495000000003</v>
      </c>
    </row>
    <row r="53" spans="2:31" ht="15">
      <c r="B53" t="s">
        <v>76</v>
      </c>
      <c r="C53" s="7">
        <f>SUM(C21:C49)</f>
        <v>153592.01799999998</v>
      </c>
      <c r="D53" s="7">
        <f aca="true" t="shared" si="2" ref="D53:AE53">SUM(D21:D49)</f>
        <v>136770.179</v>
      </c>
      <c r="E53" s="7">
        <f t="shared" si="2"/>
        <v>135099.86800000002</v>
      </c>
      <c r="F53" s="7">
        <f t="shared" si="2"/>
        <v>138636.4</v>
      </c>
      <c r="G53" s="7">
        <f t="shared" si="2"/>
        <v>139012.785</v>
      </c>
      <c r="H53" s="7">
        <f t="shared" si="2"/>
        <v>171080.922</v>
      </c>
      <c r="I53" s="7">
        <f t="shared" si="2"/>
        <v>162048.21</v>
      </c>
      <c r="J53" s="7">
        <f t="shared" si="2"/>
        <v>162845.30299999999</v>
      </c>
      <c r="K53" s="7">
        <f t="shared" si="2"/>
        <v>168529.513</v>
      </c>
      <c r="L53" s="7">
        <f t="shared" si="2"/>
        <v>158253.99599999998</v>
      </c>
      <c r="M53" s="7">
        <f t="shared" si="2"/>
        <v>213125.368</v>
      </c>
      <c r="N53" s="7">
        <f t="shared" si="2"/>
        <v>197824.38</v>
      </c>
      <c r="O53" s="7">
        <f t="shared" si="2"/>
        <v>195709.258</v>
      </c>
      <c r="P53" s="7">
        <f t="shared" si="2"/>
        <v>189722.276</v>
      </c>
      <c r="Q53" s="7">
        <f t="shared" si="2"/>
        <v>180961.487</v>
      </c>
      <c r="R53" s="7">
        <f t="shared" si="2"/>
        <v>172043.456</v>
      </c>
      <c r="S53" s="7">
        <f t="shared" si="2"/>
        <v>171638.10100000002</v>
      </c>
      <c r="T53" s="7">
        <f t="shared" si="2"/>
        <v>159412.956</v>
      </c>
      <c r="U53" s="7">
        <f t="shared" si="2"/>
        <v>154360.808</v>
      </c>
      <c r="V53" s="7">
        <f t="shared" si="2"/>
        <v>151898.78399999999</v>
      </c>
      <c r="W53" s="7">
        <f t="shared" si="2"/>
        <v>144846.418</v>
      </c>
      <c r="X53" s="7">
        <f t="shared" si="2"/>
        <v>138526.522</v>
      </c>
      <c r="Y53" s="7">
        <f t="shared" si="2"/>
        <v>140668.744</v>
      </c>
      <c r="Z53" s="7">
        <f t="shared" si="2"/>
        <v>134394.856</v>
      </c>
      <c r="AA53" s="7">
        <f t="shared" si="2"/>
        <v>129682.62700000001</v>
      </c>
      <c r="AB53" s="7">
        <f t="shared" si="2"/>
        <v>120168.522</v>
      </c>
      <c r="AC53" s="7">
        <f t="shared" si="2"/>
        <v>116682.40400000001</v>
      </c>
      <c r="AD53" s="7">
        <f t="shared" si="2"/>
        <v>112081.456</v>
      </c>
      <c r="AE53" s="7">
        <f t="shared" si="2"/>
        <v>96290.158</v>
      </c>
    </row>
    <row r="55" spans="3:31" ht="15">
      <c r="C55">
        <f>C51</f>
        <v>1980</v>
      </c>
      <c r="D55">
        <f aca="true" t="shared" si="3" ref="D55:AE55">D51</f>
        <v>1981</v>
      </c>
      <c r="E55">
        <f t="shared" si="3"/>
        <v>1982</v>
      </c>
      <c r="F55">
        <f t="shared" si="3"/>
        <v>1983</v>
      </c>
      <c r="G55">
        <f t="shared" si="3"/>
        <v>1984</v>
      </c>
      <c r="H55">
        <f t="shared" si="3"/>
        <v>1985</v>
      </c>
      <c r="I55">
        <f t="shared" si="3"/>
        <v>1986</v>
      </c>
      <c r="J55">
        <f t="shared" si="3"/>
        <v>1987</v>
      </c>
      <c r="K55">
        <f t="shared" si="3"/>
        <v>1988</v>
      </c>
      <c r="L55">
        <f t="shared" si="3"/>
        <v>1989</v>
      </c>
      <c r="M55">
        <f t="shared" si="3"/>
        <v>1990</v>
      </c>
      <c r="N55">
        <f t="shared" si="3"/>
        <v>1991</v>
      </c>
      <c r="O55">
        <f t="shared" si="3"/>
        <v>1992</v>
      </c>
      <c r="P55">
        <f t="shared" si="3"/>
        <v>1993</v>
      </c>
      <c r="Q55">
        <f t="shared" si="3"/>
        <v>1994</v>
      </c>
      <c r="R55">
        <f t="shared" si="3"/>
        <v>1995</v>
      </c>
      <c r="S55">
        <f t="shared" si="3"/>
        <v>1996</v>
      </c>
      <c r="T55">
        <f t="shared" si="3"/>
        <v>1997</v>
      </c>
      <c r="U55">
        <f t="shared" si="3"/>
        <v>1998</v>
      </c>
      <c r="V55">
        <f t="shared" si="3"/>
        <v>1999</v>
      </c>
      <c r="W55">
        <f t="shared" si="3"/>
        <v>2000</v>
      </c>
      <c r="X55">
        <f t="shared" si="3"/>
        <v>2001</v>
      </c>
      <c r="Y55">
        <f t="shared" si="3"/>
        <v>2002</v>
      </c>
      <c r="Z55">
        <f t="shared" si="3"/>
        <v>2003</v>
      </c>
      <c r="AA55">
        <f t="shared" si="3"/>
        <v>2004</v>
      </c>
      <c r="AB55">
        <f t="shared" si="3"/>
        <v>2005</v>
      </c>
      <c r="AC55">
        <f t="shared" si="3"/>
        <v>2006</v>
      </c>
      <c r="AD55">
        <f t="shared" si="3"/>
        <v>2007</v>
      </c>
      <c r="AE55">
        <f t="shared" si="3"/>
        <v>2008</v>
      </c>
    </row>
    <row r="56" spans="2:31" ht="15">
      <c r="B56" t="s">
        <v>75</v>
      </c>
      <c r="C56" s="8">
        <f>C52/$M52</f>
        <v>0.9550560662736524</v>
      </c>
      <c r="D56" s="8">
        <f aca="true" t="shared" si="4" ref="D56:AE56">D52/$M52</f>
        <v>0.9599878370476972</v>
      </c>
      <c r="E56" s="8">
        <f t="shared" si="4"/>
        <v>0.9109781818287515</v>
      </c>
      <c r="F56" s="8">
        <f t="shared" si="4"/>
        <v>0.9015510837564075</v>
      </c>
      <c r="G56" s="8">
        <f t="shared" si="4"/>
        <v>0.916698405050327</v>
      </c>
      <c r="H56" s="8">
        <f t="shared" si="4"/>
        <v>0.934435392618776</v>
      </c>
      <c r="I56" s="8">
        <f t="shared" si="4"/>
        <v>0.912572145161972</v>
      </c>
      <c r="J56" s="8">
        <f t="shared" si="4"/>
        <v>0.9263178870446452</v>
      </c>
      <c r="K56" s="8">
        <f t="shared" si="4"/>
        <v>0.9253424350424921</v>
      </c>
      <c r="L56" s="8">
        <f t="shared" si="4"/>
        <v>0.8959253490344664</v>
      </c>
      <c r="M56" s="8">
        <f t="shared" si="4"/>
        <v>1</v>
      </c>
      <c r="N56" s="8">
        <f t="shared" si="4"/>
        <v>0.9262694039138443</v>
      </c>
      <c r="O56" s="8">
        <f t="shared" si="4"/>
        <v>0.8393366964504775</v>
      </c>
      <c r="P56" s="8">
        <f t="shared" si="4"/>
        <v>0.806009392337931</v>
      </c>
      <c r="Q56" s="8">
        <f t="shared" si="4"/>
        <v>0.7557067265662447</v>
      </c>
      <c r="R56" s="8">
        <f t="shared" si="4"/>
        <v>0.7358877995048384</v>
      </c>
      <c r="S56" s="8">
        <f t="shared" si="4"/>
        <v>0.7245385061125198</v>
      </c>
      <c r="T56" s="8">
        <f t="shared" si="4"/>
        <v>0.7399933081367177</v>
      </c>
      <c r="U56" s="8">
        <f t="shared" si="4"/>
        <v>0.6971803688253518</v>
      </c>
      <c r="V56" s="8">
        <f t="shared" si="4"/>
        <v>0.676038674242964</v>
      </c>
      <c r="W56" s="8">
        <f t="shared" si="4"/>
        <v>0.6607430684251598</v>
      </c>
      <c r="X56" s="8">
        <f t="shared" si="4"/>
        <v>0.3026089261088974</v>
      </c>
      <c r="Y56" s="8">
        <f t="shared" si="4"/>
        <v>0.5638092083259855</v>
      </c>
      <c r="Z56" s="8">
        <f t="shared" si="4"/>
        <v>0.5570620004182654</v>
      </c>
      <c r="AA56" s="8">
        <f t="shared" si="4"/>
        <v>0.5446219914430491</v>
      </c>
      <c r="AB56" s="8">
        <f t="shared" si="4"/>
        <v>0.5538066738613887</v>
      </c>
      <c r="AC56" s="8">
        <f t="shared" si="4"/>
        <v>0.5027021661976947</v>
      </c>
      <c r="AD56" s="8">
        <f t="shared" si="4"/>
        <v>0.5004480937219182</v>
      </c>
      <c r="AE56" s="8">
        <f t="shared" si="4"/>
        <v>0.5000908671552211</v>
      </c>
    </row>
    <row r="57" spans="2:31" ht="15">
      <c r="B57" t="s">
        <v>76</v>
      </c>
      <c r="C57" s="8">
        <f aca="true" t="shared" si="5" ref="C57:AE57">C53/$M53</f>
        <v>0.7206651157547795</v>
      </c>
      <c r="D57" s="8">
        <f t="shared" si="5"/>
        <v>0.6417358021875651</v>
      </c>
      <c r="E57" s="8">
        <f t="shared" si="5"/>
        <v>0.6338985793563534</v>
      </c>
      <c r="F57" s="8">
        <f t="shared" si="5"/>
        <v>0.6504922492380166</v>
      </c>
      <c r="G57" s="8">
        <f t="shared" si="5"/>
        <v>0.6522582755141566</v>
      </c>
      <c r="H57" s="8">
        <f t="shared" si="5"/>
        <v>0.802724347671273</v>
      </c>
      <c r="I57" s="8">
        <f t="shared" si="5"/>
        <v>0.7603421944589909</v>
      </c>
      <c r="J57" s="8">
        <f t="shared" si="5"/>
        <v>0.7640822138076027</v>
      </c>
      <c r="K57" s="8">
        <f t="shared" si="5"/>
        <v>0.790752947814265</v>
      </c>
      <c r="L57" s="8">
        <f t="shared" si="5"/>
        <v>0.7425394615623607</v>
      </c>
      <c r="M57" s="8">
        <f t="shared" si="5"/>
        <v>1</v>
      </c>
      <c r="N57" s="8">
        <f t="shared" si="5"/>
        <v>0.9282066318825078</v>
      </c>
      <c r="O57" s="8">
        <f t="shared" si="5"/>
        <v>0.9182823229189686</v>
      </c>
      <c r="P57" s="8">
        <f t="shared" si="5"/>
        <v>0.8901909602802422</v>
      </c>
      <c r="Q57" s="8">
        <f t="shared" si="5"/>
        <v>0.8490846899088991</v>
      </c>
      <c r="R57" s="8">
        <f t="shared" si="5"/>
        <v>0.8072406284361232</v>
      </c>
      <c r="S57" s="8">
        <f t="shared" si="5"/>
        <v>0.8053386727759223</v>
      </c>
      <c r="T57" s="8">
        <f t="shared" si="5"/>
        <v>0.7479773876566398</v>
      </c>
      <c r="U57" s="8">
        <f t="shared" si="5"/>
        <v>0.7242723353326949</v>
      </c>
      <c r="V57" s="8">
        <f t="shared" si="5"/>
        <v>0.7127203365110436</v>
      </c>
      <c r="W57" s="8">
        <f t="shared" si="5"/>
        <v>0.6796301132955699</v>
      </c>
      <c r="X57" s="8">
        <f t="shared" si="5"/>
        <v>0.6499766935299791</v>
      </c>
      <c r="Y57" s="8">
        <f t="shared" si="5"/>
        <v>0.6600281576991811</v>
      </c>
      <c r="Z57" s="8">
        <f t="shared" si="5"/>
        <v>0.6305906108746285</v>
      </c>
      <c r="AA57" s="8">
        <f t="shared" si="5"/>
        <v>0.6084804836559861</v>
      </c>
      <c r="AB57" s="8">
        <f t="shared" si="5"/>
        <v>0.5638395988599536</v>
      </c>
      <c r="AC57" s="8">
        <f t="shared" si="5"/>
        <v>0.5474824751974153</v>
      </c>
      <c r="AD57" s="8">
        <f t="shared" si="5"/>
        <v>0.525894486666646</v>
      </c>
      <c r="AE57" s="8">
        <f t="shared" si="5"/>
        <v>0.45180054774145895</v>
      </c>
    </row>
    <row r="59" ht="15">
      <c r="B59" t="s">
        <v>77</v>
      </c>
    </row>
    <row r="60" spans="3:31" ht="15">
      <c r="C60">
        <f aca="true" t="shared" si="6" ref="C60:AE60">C51</f>
        <v>1980</v>
      </c>
      <c r="D60">
        <f t="shared" si="6"/>
        <v>1981</v>
      </c>
      <c r="E60">
        <f t="shared" si="6"/>
        <v>1982</v>
      </c>
      <c r="F60">
        <f t="shared" si="6"/>
        <v>1983</v>
      </c>
      <c r="G60">
        <f t="shared" si="6"/>
        <v>1984</v>
      </c>
      <c r="H60">
        <f t="shared" si="6"/>
        <v>1985</v>
      </c>
      <c r="I60">
        <f t="shared" si="6"/>
        <v>1986</v>
      </c>
      <c r="J60">
        <f t="shared" si="6"/>
        <v>1987</v>
      </c>
      <c r="K60">
        <f t="shared" si="6"/>
        <v>1988</v>
      </c>
      <c r="L60">
        <f t="shared" si="6"/>
        <v>1989</v>
      </c>
      <c r="M60">
        <f t="shared" si="6"/>
        <v>1990</v>
      </c>
      <c r="N60">
        <f t="shared" si="6"/>
        <v>1991</v>
      </c>
      <c r="O60">
        <f t="shared" si="6"/>
        <v>1992</v>
      </c>
      <c r="P60">
        <f t="shared" si="6"/>
        <v>1993</v>
      </c>
      <c r="Q60">
        <f t="shared" si="6"/>
        <v>1994</v>
      </c>
      <c r="R60">
        <f t="shared" si="6"/>
        <v>1995</v>
      </c>
      <c r="S60">
        <f t="shared" si="6"/>
        <v>1996</v>
      </c>
      <c r="T60">
        <f t="shared" si="6"/>
        <v>1997</v>
      </c>
      <c r="U60">
        <f t="shared" si="6"/>
        <v>1998</v>
      </c>
      <c r="V60">
        <f t="shared" si="6"/>
        <v>1999</v>
      </c>
      <c r="W60">
        <f t="shared" si="6"/>
        <v>2000</v>
      </c>
      <c r="X60">
        <f t="shared" si="6"/>
        <v>2001</v>
      </c>
      <c r="Y60">
        <f t="shared" si="6"/>
        <v>2002</v>
      </c>
      <c r="Z60">
        <f t="shared" si="6"/>
        <v>2003</v>
      </c>
      <c r="AA60">
        <f t="shared" si="6"/>
        <v>2004</v>
      </c>
      <c r="AB60">
        <f t="shared" si="6"/>
        <v>2005</v>
      </c>
      <c r="AC60">
        <f t="shared" si="6"/>
        <v>2006</v>
      </c>
      <c r="AD60">
        <f t="shared" si="6"/>
        <v>2007</v>
      </c>
      <c r="AE60">
        <f t="shared" si="6"/>
        <v>2008</v>
      </c>
    </row>
    <row r="61" spans="2:31" ht="15">
      <c r="B61">
        <v>1</v>
      </c>
      <c r="C61">
        <v>100</v>
      </c>
      <c r="D61">
        <f>C61-3</f>
        <v>97</v>
      </c>
      <c r="E61">
        <f aca="true" t="shared" si="7" ref="E61:AE61">D61-3</f>
        <v>94</v>
      </c>
      <c r="F61">
        <f t="shared" si="7"/>
        <v>91</v>
      </c>
      <c r="G61">
        <f t="shared" si="7"/>
        <v>88</v>
      </c>
      <c r="H61">
        <f t="shared" si="7"/>
        <v>85</v>
      </c>
      <c r="I61">
        <f t="shared" si="7"/>
        <v>82</v>
      </c>
      <c r="J61">
        <f t="shared" si="7"/>
        <v>79</v>
      </c>
      <c r="K61">
        <f t="shared" si="7"/>
        <v>76</v>
      </c>
      <c r="L61">
        <f t="shared" si="7"/>
        <v>73</v>
      </c>
      <c r="M61">
        <f t="shared" si="7"/>
        <v>70</v>
      </c>
      <c r="N61">
        <f t="shared" si="7"/>
        <v>67</v>
      </c>
      <c r="O61">
        <f t="shared" si="7"/>
        <v>64</v>
      </c>
      <c r="P61">
        <f t="shared" si="7"/>
        <v>61</v>
      </c>
      <c r="Q61">
        <f t="shared" si="7"/>
        <v>58</v>
      </c>
      <c r="R61">
        <f t="shared" si="7"/>
        <v>55</v>
      </c>
      <c r="S61">
        <f t="shared" si="7"/>
        <v>52</v>
      </c>
      <c r="T61">
        <f t="shared" si="7"/>
        <v>49</v>
      </c>
      <c r="U61">
        <f t="shared" si="7"/>
        <v>46</v>
      </c>
      <c r="V61">
        <f t="shared" si="7"/>
        <v>43</v>
      </c>
      <c r="W61">
        <f t="shared" si="7"/>
        <v>40</v>
      </c>
      <c r="X61">
        <f t="shared" si="7"/>
        <v>37</v>
      </c>
      <c r="Y61">
        <f t="shared" si="7"/>
        <v>34</v>
      </c>
      <c r="Z61">
        <f t="shared" si="7"/>
        <v>31</v>
      </c>
      <c r="AA61">
        <f t="shared" si="7"/>
        <v>28</v>
      </c>
      <c r="AB61">
        <f t="shared" si="7"/>
        <v>25</v>
      </c>
      <c r="AC61">
        <f t="shared" si="7"/>
        <v>22</v>
      </c>
      <c r="AD61">
        <f t="shared" si="7"/>
        <v>19</v>
      </c>
      <c r="AE61">
        <f t="shared" si="7"/>
        <v>16</v>
      </c>
    </row>
    <row r="62" spans="2:31" ht="15">
      <c r="B62">
        <v>2</v>
      </c>
      <c r="C62">
        <v>140</v>
      </c>
      <c r="D62">
        <f aca="true" t="shared" si="8" ref="D62:AE62">C62-3</f>
        <v>137</v>
      </c>
      <c r="E62">
        <f t="shared" si="8"/>
        <v>134</v>
      </c>
      <c r="F62">
        <f t="shared" si="8"/>
        <v>131</v>
      </c>
      <c r="G62">
        <f t="shared" si="8"/>
        <v>128</v>
      </c>
      <c r="H62">
        <f t="shared" si="8"/>
        <v>125</v>
      </c>
      <c r="I62">
        <f t="shared" si="8"/>
        <v>122</v>
      </c>
      <c r="J62">
        <f t="shared" si="8"/>
        <v>119</v>
      </c>
      <c r="K62">
        <f t="shared" si="8"/>
        <v>116</v>
      </c>
      <c r="L62">
        <f t="shared" si="8"/>
        <v>113</v>
      </c>
      <c r="M62">
        <f t="shared" si="8"/>
        <v>110</v>
      </c>
      <c r="N62">
        <f t="shared" si="8"/>
        <v>107</v>
      </c>
      <c r="O62">
        <f t="shared" si="8"/>
        <v>104</v>
      </c>
      <c r="P62">
        <f t="shared" si="8"/>
        <v>101</v>
      </c>
      <c r="Q62">
        <f t="shared" si="8"/>
        <v>98</v>
      </c>
      <c r="R62">
        <f t="shared" si="8"/>
        <v>95</v>
      </c>
      <c r="S62">
        <f t="shared" si="8"/>
        <v>92</v>
      </c>
      <c r="T62">
        <f t="shared" si="8"/>
        <v>89</v>
      </c>
      <c r="U62">
        <f t="shared" si="8"/>
        <v>86</v>
      </c>
      <c r="V62">
        <f t="shared" si="8"/>
        <v>83</v>
      </c>
      <c r="W62">
        <f t="shared" si="8"/>
        <v>80</v>
      </c>
      <c r="X62">
        <f t="shared" si="8"/>
        <v>77</v>
      </c>
      <c r="Y62">
        <f t="shared" si="8"/>
        <v>74</v>
      </c>
      <c r="Z62">
        <f t="shared" si="8"/>
        <v>71</v>
      </c>
      <c r="AA62">
        <f t="shared" si="8"/>
        <v>68</v>
      </c>
      <c r="AB62">
        <f t="shared" si="8"/>
        <v>65</v>
      </c>
      <c r="AC62">
        <f t="shared" si="8"/>
        <v>62</v>
      </c>
      <c r="AD62">
        <f t="shared" si="8"/>
        <v>59</v>
      </c>
      <c r="AE62">
        <f t="shared" si="8"/>
        <v>56</v>
      </c>
    </row>
    <row r="63" spans="2:31" ht="15">
      <c r="B63">
        <v>3</v>
      </c>
      <c r="C63">
        <v>180</v>
      </c>
      <c r="D63">
        <f aca="true" t="shared" si="9" ref="D63:AE63">C63-3</f>
        <v>177</v>
      </c>
      <c r="E63">
        <f t="shared" si="9"/>
        <v>174</v>
      </c>
      <c r="F63">
        <f t="shared" si="9"/>
        <v>171</v>
      </c>
      <c r="G63">
        <f t="shared" si="9"/>
        <v>168</v>
      </c>
      <c r="H63">
        <f t="shared" si="9"/>
        <v>165</v>
      </c>
      <c r="I63">
        <f t="shared" si="9"/>
        <v>162</v>
      </c>
      <c r="J63">
        <f t="shared" si="9"/>
        <v>159</v>
      </c>
      <c r="K63">
        <f t="shared" si="9"/>
        <v>156</v>
      </c>
      <c r="L63">
        <f t="shared" si="9"/>
        <v>153</v>
      </c>
      <c r="M63">
        <f t="shared" si="9"/>
        <v>150</v>
      </c>
      <c r="N63">
        <f t="shared" si="9"/>
        <v>147</v>
      </c>
      <c r="O63">
        <f t="shared" si="9"/>
        <v>144</v>
      </c>
      <c r="P63">
        <f t="shared" si="9"/>
        <v>141</v>
      </c>
      <c r="Q63">
        <f t="shared" si="9"/>
        <v>138</v>
      </c>
      <c r="R63">
        <f t="shared" si="9"/>
        <v>135</v>
      </c>
      <c r="S63">
        <f t="shared" si="9"/>
        <v>132</v>
      </c>
      <c r="T63">
        <f t="shared" si="9"/>
        <v>129</v>
      </c>
      <c r="U63">
        <f t="shared" si="9"/>
        <v>126</v>
      </c>
      <c r="V63">
        <f t="shared" si="9"/>
        <v>123</v>
      </c>
      <c r="W63">
        <f t="shared" si="9"/>
        <v>120</v>
      </c>
      <c r="X63">
        <f t="shared" si="9"/>
        <v>117</v>
      </c>
      <c r="Y63">
        <f t="shared" si="9"/>
        <v>114</v>
      </c>
      <c r="Z63">
        <f t="shared" si="9"/>
        <v>111</v>
      </c>
      <c r="AA63">
        <f t="shared" si="9"/>
        <v>108</v>
      </c>
      <c r="AB63">
        <f t="shared" si="9"/>
        <v>105</v>
      </c>
      <c r="AC63">
        <f t="shared" si="9"/>
        <v>102</v>
      </c>
      <c r="AD63">
        <f t="shared" si="9"/>
        <v>99</v>
      </c>
      <c r="AE63">
        <f t="shared" si="9"/>
        <v>96</v>
      </c>
    </row>
    <row r="64" spans="2:31" ht="15">
      <c r="B64">
        <v>4</v>
      </c>
      <c r="C64">
        <v>220</v>
      </c>
      <c r="D64">
        <f aca="true" t="shared" si="10" ref="D64:AE64">C64-3</f>
        <v>217</v>
      </c>
      <c r="E64">
        <f t="shared" si="10"/>
        <v>214</v>
      </c>
      <c r="F64">
        <f t="shared" si="10"/>
        <v>211</v>
      </c>
      <c r="G64">
        <f t="shared" si="10"/>
        <v>208</v>
      </c>
      <c r="H64">
        <f t="shared" si="10"/>
        <v>205</v>
      </c>
      <c r="I64">
        <f t="shared" si="10"/>
        <v>202</v>
      </c>
      <c r="J64">
        <f t="shared" si="10"/>
        <v>199</v>
      </c>
      <c r="K64">
        <f t="shared" si="10"/>
        <v>196</v>
      </c>
      <c r="L64">
        <f t="shared" si="10"/>
        <v>193</v>
      </c>
      <c r="M64">
        <f t="shared" si="10"/>
        <v>190</v>
      </c>
      <c r="N64">
        <f t="shared" si="10"/>
        <v>187</v>
      </c>
      <c r="O64">
        <f t="shared" si="10"/>
        <v>184</v>
      </c>
      <c r="P64">
        <f t="shared" si="10"/>
        <v>181</v>
      </c>
      <c r="Q64">
        <f t="shared" si="10"/>
        <v>178</v>
      </c>
      <c r="R64">
        <f t="shared" si="10"/>
        <v>175</v>
      </c>
      <c r="S64">
        <f t="shared" si="10"/>
        <v>172</v>
      </c>
      <c r="T64">
        <f t="shared" si="10"/>
        <v>169</v>
      </c>
      <c r="U64">
        <f t="shared" si="10"/>
        <v>166</v>
      </c>
      <c r="V64">
        <f t="shared" si="10"/>
        <v>163</v>
      </c>
      <c r="W64">
        <f t="shared" si="10"/>
        <v>160</v>
      </c>
      <c r="X64">
        <f t="shared" si="10"/>
        <v>157</v>
      </c>
      <c r="Y64">
        <f t="shared" si="10"/>
        <v>154</v>
      </c>
      <c r="Z64">
        <f t="shared" si="10"/>
        <v>151</v>
      </c>
      <c r="AA64">
        <f t="shared" si="10"/>
        <v>148</v>
      </c>
      <c r="AB64">
        <f t="shared" si="10"/>
        <v>145</v>
      </c>
      <c r="AC64">
        <f t="shared" si="10"/>
        <v>142</v>
      </c>
      <c r="AD64">
        <f t="shared" si="10"/>
        <v>139</v>
      </c>
      <c r="AE64">
        <f t="shared" si="10"/>
        <v>136</v>
      </c>
    </row>
    <row r="65" spans="2:31" ht="15">
      <c r="B65">
        <v>5</v>
      </c>
      <c r="C65">
        <v>260</v>
      </c>
      <c r="D65">
        <f aca="true" t="shared" si="11" ref="D65:AE65">C65-3</f>
        <v>257</v>
      </c>
      <c r="E65">
        <f t="shared" si="11"/>
        <v>254</v>
      </c>
      <c r="F65">
        <f t="shared" si="11"/>
        <v>251</v>
      </c>
      <c r="G65">
        <f t="shared" si="11"/>
        <v>248</v>
      </c>
      <c r="H65">
        <f t="shared" si="11"/>
        <v>245</v>
      </c>
      <c r="I65">
        <f t="shared" si="11"/>
        <v>242</v>
      </c>
      <c r="J65">
        <f t="shared" si="11"/>
        <v>239</v>
      </c>
      <c r="K65">
        <f t="shared" si="11"/>
        <v>236</v>
      </c>
      <c r="L65">
        <f t="shared" si="11"/>
        <v>233</v>
      </c>
      <c r="M65">
        <f t="shared" si="11"/>
        <v>230</v>
      </c>
      <c r="N65">
        <f t="shared" si="11"/>
        <v>227</v>
      </c>
      <c r="O65">
        <f t="shared" si="11"/>
        <v>224</v>
      </c>
      <c r="P65">
        <f t="shared" si="11"/>
        <v>221</v>
      </c>
      <c r="Q65">
        <f t="shared" si="11"/>
        <v>218</v>
      </c>
      <c r="R65">
        <f t="shared" si="11"/>
        <v>215</v>
      </c>
      <c r="S65">
        <f t="shared" si="11"/>
        <v>212</v>
      </c>
      <c r="T65">
        <f t="shared" si="11"/>
        <v>209</v>
      </c>
      <c r="U65">
        <f t="shared" si="11"/>
        <v>206</v>
      </c>
      <c r="V65">
        <f t="shared" si="11"/>
        <v>203</v>
      </c>
      <c r="W65">
        <f t="shared" si="11"/>
        <v>200</v>
      </c>
      <c r="X65">
        <f t="shared" si="11"/>
        <v>197</v>
      </c>
      <c r="Y65">
        <f t="shared" si="11"/>
        <v>194</v>
      </c>
      <c r="Z65">
        <f t="shared" si="11"/>
        <v>191</v>
      </c>
      <c r="AA65">
        <f t="shared" si="11"/>
        <v>188</v>
      </c>
      <c r="AB65">
        <f t="shared" si="11"/>
        <v>185</v>
      </c>
      <c r="AC65">
        <f t="shared" si="11"/>
        <v>182</v>
      </c>
      <c r="AD65">
        <f t="shared" si="11"/>
        <v>179</v>
      </c>
      <c r="AE65">
        <f t="shared" si="11"/>
        <v>176</v>
      </c>
    </row>
    <row r="66" spans="2:31" ht="15">
      <c r="B66">
        <v>6</v>
      </c>
      <c r="C66">
        <v>300</v>
      </c>
      <c r="D66">
        <f aca="true" t="shared" si="12" ref="D66:AE66">C66-3</f>
        <v>297</v>
      </c>
      <c r="E66">
        <f t="shared" si="12"/>
        <v>294</v>
      </c>
      <c r="F66">
        <f t="shared" si="12"/>
        <v>291</v>
      </c>
      <c r="G66">
        <f t="shared" si="12"/>
        <v>288</v>
      </c>
      <c r="H66">
        <f t="shared" si="12"/>
        <v>285</v>
      </c>
      <c r="I66">
        <f t="shared" si="12"/>
        <v>282</v>
      </c>
      <c r="J66">
        <f t="shared" si="12"/>
        <v>279</v>
      </c>
      <c r="K66">
        <f t="shared" si="12"/>
        <v>276</v>
      </c>
      <c r="L66">
        <f t="shared" si="12"/>
        <v>273</v>
      </c>
      <c r="M66">
        <f t="shared" si="12"/>
        <v>270</v>
      </c>
      <c r="N66">
        <f t="shared" si="12"/>
        <v>267</v>
      </c>
      <c r="O66">
        <f t="shared" si="12"/>
        <v>264</v>
      </c>
      <c r="P66">
        <f t="shared" si="12"/>
        <v>261</v>
      </c>
      <c r="Q66">
        <f t="shared" si="12"/>
        <v>258</v>
      </c>
      <c r="R66">
        <f t="shared" si="12"/>
        <v>255</v>
      </c>
      <c r="S66">
        <f t="shared" si="12"/>
        <v>252</v>
      </c>
      <c r="T66">
        <f t="shared" si="12"/>
        <v>249</v>
      </c>
      <c r="U66">
        <f t="shared" si="12"/>
        <v>246</v>
      </c>
      <c r="V66">
        <f t="shared" si="12"/>
        <v>243</v>
      </c>
      <c r="W66">
        <f t="shared" si="12"/>
        <v>240</v>
      </c>
      <c r="X66">
        <f t="shared" si="12"/>
        <v>237</v>
      </c>
      <c r="Y66">
        <f t="shared" si="12"/>
        <v>234</v>
      </c>
      <c r="Z66">
        <f t="shared" si="12"/>
        <v>231</v>
      </c>
      <c r="AA66">
        <f t="shared" si="12"/>
        <v>228</v>
      </c>
      <c r="AB66">
        <f t="shared" si="12"/>
        <v>225</v>
      </c>
      <c r="AC66">
        <f t="shared" si="12"/>
        <v>222</v>
      </c>
      <c r="AD66">
        <f t="shared" si="12"/>
        <v>219</v>
      </c>
      <c r="AE66">
        <f t="shared" si="12"/>
        <v>216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25.7109375" style="0" customWidth="1"/>
  </cols>
  <sheetData>
    <row r="1" spans="1:11" ht="15">
      <c r="A1" s="6"/>
      <c r="B1" s="6">
        <v>1985</v>
      </c>
      <c r="C1" s="6">
        <v>1986</v>
      </c>
      <c r="D1" s="6">
        <v>1987</v>
      </c>
      <c r="E1" s="6">
        <v>1988</v>
      </c>
      <c r="F1" s="6">
        <v>1989</v>
      </c>
      <c r="G1" s="6">
        <v>1990</v>
      </c>
      <c r="H1" s="6">
        <v>1991</v>
      </c>
      <c r="I1" s="6">
        <v>1992</v>
      </c>
      <c r="J1" s="6">
        <v>1993</v>
      </c>
      <c r="K1" s="6">
        <v>1994</v>
      </c>
    </row>
    <row r="2" spans="1:11" ht="15">
      <c r="A2" s="6" t="s">
        <v>14</v>
      </c>
      <c r="B2" s="5"/>
      <c r="C2" s="5">
        <v>398.9</v>
      </c>
      <c r="D2" s="5">
        <v>304.3</v>
      </c>
      <c r="E2" s="5">
        <v>377.2</v>
      </c>
      <c r="F2" s="5">
        <v>195.1</v>
      </c>
      <c r="G2" s="5"/>
      <c r="H2" s="5"/>
      <c r="I2" s="5"/>
      <c r="J2" s="5">
        <v>111.71</v>
      </c>
      <c r="K2" s="5"/>
    </row>
    <row r="3" spans="1:11" ht="15">
      <c r="A3" s="6" t="s">
        <v>15</v>
      </c>
      <c r="B3" s="5">
        <v>1830.529</v>
      </c>
      <c r="C3" s="5">
        <v>1600.012</v>
      </c>
      <c r="D3" s="5">
        <v>1435.271</v>
      </c>
      <c r="E3" s="5">
        <v>1505.499</v>
      </c>
      <c r="F3" s="5">
        <v>1471.929</v>
      </c>
      <c r="G3" s="5">
        <v>841.622</v>
      </c>
      <c r="H3" s="5">
        <v>831.993</v>
      </c>
      <c r="I3" s="5">
        <v>785.522</v>
      </c>
      <c r="J3" s="5">
        <v>741.965</v>
      </c>
      <c r="K3" s="5">
        <v>696.098</v>
      </c>
    </row>
    <row r="4" spans="1:11" ht="15">
      <c r="A4" s="6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17</v>
      </c>
      <c r="B5" s="5"/>
      <c r="C5" s="5">
        <v>1615</v>
      </c>
      <c r="D5" s="5">
        <v>1722</v>
      </c>
      <c r="E5" s="5">
        <v>1717</v>
      </c>
      <c r="F5" s="5">
        <v>1381</v>
      </c>
      <c r="G5" s="5">
        <v>749.219</v>
      </c>
      <c r="H5" s="5">
        <v>531.756</v>
      </c>
      <c r="I5" s="5">
        <v>592.343</v>
      </c>
      <c r="J5" s="5">
        <v>541.327</v>
      </c>
      <c r="K5" s="5">
        <v>518.257</v>
      </c>
    </row>
    <row r="6" spans="1:11" ht="15">
      <c r="A6" s="6" t="s">
        <v>27</v>
      </c>
      <c r="B6" s="5">
        <v>15011.114</v>
      </c>
      <c r="C6" s="5">
        <v>12164.401</v>
      </c>
      <c r="D6" s="5">
        <v>10845.82</v>
      </c>
      <c r="E6" s="5">
        <v>11087.279</v>
      </c>
      <c r="F6" s="5">
        <v>10687.979</v>
      </c>
      <c r="G6" s="5">
        <v>5923.914</v>
      </c>
      <c r="H6" s="5">
        <v>5408.278</v>
      </c>
      <c r="I6" s="5">
        <v>4889.897</v>
      </c>
      <c r="J6" s="5">
        <v>4608.328</v>
      </c>
      <c r="K6" s="5">
        <v>4435.15</v>
      </c>
    </row>
    <row r="7" spans="1:11" ht="15">
      <c r="A7" s="6" t="s">
        <v>31</v>
      </c>
      <c r="B7" s="5">
        <v>1019</v>
      </c>
      <c r="C7" s="5"/>
      <c r="D7" s="5">
        <v>997</v>
      </c>
      <c r="E7" s="5">
        <v>913.4</v>
      </c>
      <c r="F7" s="5">
        <v>835.8</v>
      </c>
      <c r="G7" s="5">
        <v>559.225</v>
      </c>
      <c r="H7" s="5">
        <v>586.999</v>
      </c>
      <c r="I7" s="5">
        <v>568.812</v>
      </c>
      <c r="J7" s="5">
        <v>507.269</v>
      </c>
      <c r="K7" s="5">
        <v>511.72</v>
      </c>
    </row>
    <row r="8" spans="1:11" ht="15">
      <c r="A8" s="6" t="s">
        <v>41</v>
      </c>
      <c r="B8" s="5"/>
      <c r="C8" s="5"/>
      <c r="D8" s="5"/>
      <c r="E8" s="5"/>
      <c r="F8" s="5"/>
      <c r="G8" s="5">
        <v>0.757</v>
      </c>
      <c r="H8" s="5">
        <v>0.729</v>
      </c>
      <c r="I8" s="5">
        <v>0.8</v>
      </c>
      <c r="J8" s="5">
        <v>0.838</v>
      </c>
      <c r="K8" s="5">
        <v>0.844</v>
      </c>
    </row>
    <row r="9" spans="1:11" ht="15">
      <c r="A9" s="6" t="s">
        <v>48</v>
      </c>
      <c r="B9" s="5">
        <v>55</v>
      </c>
      <c r="C9" s="5">
        <v>476</v>
      </c>
      <c r="D9" s="5">
        <v>493.617</v>
      </c>
      <c r="E9" s="5">
        <v>468.4</v>
      </c>
      <c r="F9" s="5">
        <v>279.2</v>
      </c>
      <c r="G9" s="5">
        <v>146.869</v>
      </c>
      <c r="H9" s="5">
        <v>140.309</v>
      </c>
      <c r="I9" s="5">
        <v>137.295</v>
      </c>
      <c r="J9" s="5"/>
      <c r="K9" s="5">
        <v>110.497</v>
      </c>
    </row>
    <row r="10" spans="1:11" ht="15">
      <c r="A10" s="6" t="s">
        <v>49</v>
      </c>
      <c r="B10" s="5">
        <v>3245</v>
      </c>
      <c r="C10" s="5">
        <v>3314</v>
      </c>
      <c r="D10" s="5">
        <v>3186</v>
      </c>
      <c r="E10" s="5">
        <v>2695</v>
      </c>
      <c r="F10" s="5">
        <v>2506</v>
      </c>
      <c r="G10" s="5">
        <v>1204</v>
      </c>
      <c r="H10" s="5">
        <v>1495.887</v>
      </c>
      <c r="I10" s="5">
        <v>1417.23</v>
      </c>
      <c r="J10" s="5">
        <v>1447.468</v>
      </c>
      <c r="K10" s="5">
        <v>1451.783</v>
      </c>
    </row>
    <row r="11" spans="1:11" ht="15">
      <c r="A11" s="6" t="s">
        <v>55</v>
      </c>
      <c r="B11" s="5"/>
      <c r="C11" s="5"/>
      <c r="D11" s="5">
        <v>937.138</v>
      </c>
      <c r="E11" s="5">
        <v>956.598</v>
      </c>
      <c r="F11" s="5">
        <v>927.568</v>
      </c>
      <c r="G11" s="5">
        <v>582.614</v>
      </c>
      <c r="H11" s="5">
        <v>581.031</v>
      </c>
      <c r="I11" s="5">
        <v>548.991</v>
      </c>
      <c r="J11" s="5">
        <v>551.057</v>
      </c>
      <c r="K11" s="5">
        <v>520.445</v>
      </c>
    </row>
    <row r="12" spans="1:11" ht="15">
      <c r="A12" s="6" t="s">
        <v>56</v>
      </c>
      <c r="B12" s="5">
        <v>1280</v>
      </c>
      <c r="C12" s="5">
        <v>764</v>
      </c>
      <c r="D12" s="5">
        <v>733.61</v>
      </c>
      <c r="E12" s="5">
        <v>689.267</v>
      </c>
      <c r="F12" s="5">
        <v>631.099</v>
      </c>
      <c r="G12" s="5">
        <v>362.595</v>
      </c>
      <c r="H12" s="5">
        <v>342.864</v>
      </c>
      <c r="I12" s="5">
        <v>321.552</v>
      </c>
      <c r="J12" s="5">
        <v>297.426</v>
      </c>
      <c r="K12" s="5">
        <v>284.148</v>
      </c>
    </row>
    <row r="13" spans="1:11" ht="15">
      <c r="A13" s="6" t="s">
        <v>57</v>
      </c>
      <c r="B13" s="5"/>
      <c r="C13" s="5"/>
      <c r="D13" s="5"/>
      <c r="E13" s="5"/>
      <c r="F13" s="5"/>
      <c r="G13" s="5">
        <v>94.91</v>
      </c>
      <c r="H13" s="5">
        <v>95.93</v>
      </c>
      <c r="I13" s="5">
        <v>95.91</v>
      </c>
      <c r="J13" s="5">
        <v>97.86</v>
      </c>
      <c r="K13" s="5">
        <v>97.822</v>
      </c>
    </row>
    <row r="14" spans="1:11" ht="15">
      <c r="A14" s="6" t="s">
        <v>58</v>
      </c>
      <c r="B14" s="5">
        <v>2933.9</v>
      </c>
      <c r="C14" s="5">
        <v>3505.33</v>
      </c>
      <c r="D14" s="5">
        <v>3584.74</v>
      </c>
      <c r="E14" s="5">
        <v>3578.82</v>
      </c>
      <c r="F14" s="5">
        <v>3662.39</v>
      </c>
      <c r="G14" s="5"/>
      <c r="H14" s="5"/>
      <c r="I14" s="5"/>
      <c r="J14" s="5"/>
      <c r="K14" s="5"/>
    </row>
    <row r="15" spans="1:11" ht="15">
      <c r="A15" s="6" t="s">
        <v>59</v>
      </c>
      <c r="B15" s="5"/>
      <c r="C15" s="5">
        <v>8794</v>
      </c>
      <c r="D15" s="5">
        <v>8141</v>
      </c>
      <c r="E15" s="5">
        <v>7406</v>
      </c>
      <c r="F15" s="5">
        <v>5496</v>
      </c>
      <c r="G15" s="5">
        <v>3056.817</v>
      </c>
      <c r="H15" s="5">
        <v>2923.35</v>
      </c>
      <c r="I15" s="5">
        <v>2553.26</v>
      </c>
      <c r="J15" s="5">
        <v>3182.329</v>
      </c>
      <c r="K15" s="5">
        <v>2550.634</v>
      </c>
    </row>
    <row r="16" spans="1:11" ht="15">
      <c r="A16" s="6" t="s">
        <v>60</v>
      </c>
      <c r="B16" s="5">
        <v>8279.675</v>
      </c>
      <c r="C16" s="5">
        <v>9458.447</v>
      </c>
      <c r="D16" s="5">
        <v>9014.265</v>
      </c>
      <c r="E16" s="5">
        <v>9221.76</v>
      </c>
      <c r="F16" s="5">
        <v>8818.106</v>
      </c>
      <c r="G16" s="5">
        <v>3867.706</v>
      </c>
      <c r="H16" s="5">
        <v>3473.752</v>
      </c>
      <c r="I16" s="5">
        <v>3263.718</v>
      </c>
      <c r="J16" s="5">
        <v>3045.476</v>
      </c>
      <c r="K16" s="5">
        <v>2822.392</v>
      </c>
    </row>
    <row r="17" spans="1:11" ht="15">
      <c r="A17" s="6" t="s">
        <v>61</v>
      </c>
      <c r="B17" s="5">
        <v>106536</v>
      </c>
      <c r="C17" s="5">
        <v>96561</v>
      </c>
      <c r="D17" s="5">
        <v>139878</v>
      </c>
      <c r="E17" s="5">
        <v>133475</v>
      </c>
      <c r="F17" s="5">
        <v>127821</v>
      </c>
      <c r="G17" s="5">
        <v>92020</v>
      </c>
      <c r="H17" s="5">
        <v>84565.705</v>
      </c>
      <c r="I17" s="5">
        <v>83579</v>
      </c>
      <c r="J17" s="5">
        <v>80064</v>
      </c>
      <c r="K17" s="5">
        <v>65591.358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 </cp:lastModifiedBy>
  <cp:lastPrinted>2011-01-20T05:55:03Z</cp:lastPrinted>
  <dcterms:created xsi:type="dcterms:W3CDTF">2010-05-11T22:58:30Z</dcterms:created>
  <dcterms:modified xsi:type="dcterms:W3CDTF">2011-01-26T17:54:42Z</dcterms:modified>
  <cp:category/>
  <cp:version/>
  <cp:contentType/>
  <cp:contentStatus/>
</cp:coreProperties>
</file>